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売掛" sheetId="1" state="visible" r:id="rId1"/>
    <sheet xmlns:r="http://schemas.openxmlformats.org/officeDocument/2006/relationships" name="取引先" sheetId="2" state="visible" r:id="rId2"/>
    <sheet xmlns:r="http://schemas.openxmlformats.org/officeDocument/2006/relationships" name="設定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-mm-dd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3" borderId="1" pivotButton="0" quotePrefix="0" xfId="0"/>
    <xf numFmtId="164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3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0" customWidth="1" min="4" max="4"/>
    <col width="8" customWidth="1" min="5" max="5"/>
    <col width="10" customWidth="1" min="6" max="6"/>
    <col width="12" customWidth="1" min="7" max="7"/>
    <col width="12" customWidth="1" min="8" max="8"/>
    <col width="14" customWidth="1" min="9" max="9"/>
    <col width="12" customWidth="1" min="10" max="10"/>
    <col width="12" customWidth="1" min="12" max="12"/>
    <col width="8" customWidth="1" min="13" max="13"/>
    <col width="14" customWidth="1" min="14" max="14"/>
  </cols>
  <sheetData>
    <row r="1">
      <c r="A1" s="1" t="inlineStr">
        <is>
          <t>売掛金の年齢表</t>
        </is>
      </c>
      <c r="E1" t="inlineStr">
        <is>
          <t>黄色の列だけ入力。入金済みの行は消すか、別のシートに移す</t>
        </is>
      </c>
    </row>
    <row r="2">
      <c r="A2" s="2" t="inlineStr">
        <is>
          <t>取引先</t>
        </is>
      </c>
      <c r="B2" s="2" t="inlineStr">
        <is>
          <t>請求日</t>
        </is>
      </c>
      <c r="C2" s="2" t="inlineStr">
        <is>
          <t>金額</t>
        </is>
      </c>
      <c r="D2" s="2" t="inlineStr">
        <is>
          <t>締め日</t>
        </is>
      </c>
      <c r="E2" s="2" t="inlineStr">
        <is>
          <t>月差</t>
        </is>
      </c>
      <c r="F2" s="2" t="inlineStr">
        <is>
          <t>支払日</t>
        </is>
      </c>
      <c r="G2" s="2" t="inlineStr">
        <is>
          <t>締め</t>
        </is>
      </c>
      <c r="H2" s="2" t="inlineStr">
        <is>
          <t>支払期日</t>
        </is>
      </c>
      <c r="I2" s="2" t="inlineStr">
        <is>
          <t>期日からの日数</t>
        </is>
      </c>
      <c r="J2" s="2" t="inlineStr">
        <is>
          <t>区分</t>
        </is>
      </c>
      <c r="L2" s="3" t="inlineStr">
        <is>
          <t>区分</t>
        </is>
      </c>
      <c r="M2" s="3" t="inlineStr">
        <is>
          <t>件数</t>
        </is>
      </c>
      <c r="N2" s="3" t="inlineStr">
        <is>
          <t>金額</t>
        </is>
      </c>
    </row>
    <row r="3">
      <c r="A3" s="4" t="n"/>
      <c r="B3" s="5" t="n"/>
      <c r="C3" s="6" t="n"/>
      <c r="D3" s="7">
        <f>IF($A3="","",VLOOKUP($A3,取引先!$A:$D,2,FALSE))</f>
        <v/>
      </c>
      <c r="E3" s="7">
        <f>IF($A3="","",VLOOKUP($A3,取引先!$A:$D,3,FALSE))</f>
        <v/>
      </c>
      <c r="F3" s="7">
        <f>IF($A3="","",VLOOKUP($A3,取引先!$A:$D,4,FALSE))</f>
        <v/>
      </c>
      <c r="G3" s="8">
        <f>IF($A3="","",IF($D3=0,EOMONTH($B3,0),IF(DAY($B3)&lt;=$D3,DATE(YEAR($B3),MONTH($B3),$D3),DATE(YEAR($B3),MONTH($B3)+1,$D3))))</f>
        <v/>
      </c>
      <c r="H3" s="8">
        <f>IF($G3="","",IF($F3=0,EOMONTH($G3,$E3),DATE(YEAR(EDATE($G3,$E3)),MONTH(EDATE($G3,$E3)),$F3)))</f>
        <v/>
      </c>
      <c r="I3" s="7">
        <f>IF($H3="","",設定!$B$3-$H3)</f>
        <v/>
      </c>
      <c r="J3" s="7">
        <f>IF($I3="","",IF($I3&lt;=0,"期日前",IF($I3&lt;=30,"1-30",IF($I3&lt;=60,"31-60",IF($I3&lt;=90,"61-90","91日以上")))))</f>
        <v/>
      </c>
      <c r="L3" s="7" t="inlineStr">
        <is>
          <t>期日前</t>
        </is>
      </c>
      <c r="M3" s="7">
        <f>COUNTIF($J$3:$J$502,$L3)</f>
        <v/>
      </c>
      <c r="N3" s="9">
        <f>SUMIF($J$3:$J$502,$L3,$C$3:$C$502)</f>
        <v/>
      </c>
    </row>
    <row r="4">
      <c r="A4" s="4" t="n"/>
      <c r="B4" s="5" t="n"/>
      <c r="C4" s="6" t="n"/>
      <c r="D4" s="7">
        <f>IF($A4="","",VLOOKUP($A4,取引先!$A:$D,2,FALSE))</f>
        <v/>
      </c>
      <c r="E4" s="7">
        <f>IF($A4="","",VLOOKUP($A4,取引先!$A:$D,3,FALSE))</f>
        <v/>
      </c>
      <c r="F4" s="7">
        <f>IF($A4="","",VLOOKUP($A4,取引先!$A:$D,4,FALSE))</f>
        <v/>
      </c>
      <c r="G4" s="8">
        <f>IF($A4="","",IF($D4=0,EOMONTH($B4,0),IF(DAY($B4)&lt;=$D4,DATE(YEAR($B4),MONTH($B4),$D4),DATE(YEAR($B4),MONTH($B4)+1,$D4))))</f>
        <v/>
      </c>
      <c r="H4" s="8">
        <f>IF($G4="","",IF($F4=0,EOMONTH($G4,$E4),DATE(YEAR(EDATE($G4,$E4)),MONTH(EDATE($G4,$E4)),$F4)))</f>
        <v/>
      </c>
      <c r="I4" s="7">
        <f>IF($H4="","",設定!$B$3-$H4)</f>
        <v/>
      </c>
      <c r="J4" s="7">
        <f>IF($I4="","",IF($I4&lt;=0,"期日前",IF($I4&lt;=30,"1-30",IF($I4&lt;=60,"31-60",IF($I4&lt;=90,"61-90","91日以上")))))</f>
        <v/>
      </c>
      <c r="L4" s="7" t="inlineStr">
        <is>
          <t>1-30</t>
        </is>
      </c>
      <c r="M4" s="7">
        <f>COUNTIF($J$3:$J$502,$L4)</f>
        <v/>
      </c>
      <c r="N4" s="9">
        <f>SUMIF($J$3:$J$502,$L4,$C$3:$C$502)</f>
        <v/>
      </c>
    </row>
    <row r="5">
      <c r="A5" s="4" t="n"/>
      <c r="B5" s="5" t="n"/>
      <c r="C5" s="6" t="n"/>
      <c r="D5" s="7">
        <f>IF($A5="","",VLOOKUP($A5,取引先!$A:$D,2,FALSE))</f>
        <v/>
      </c>
      <c r="E5" s="7">
        <f>IF($A5="","",VLOOKUP($A5,取引先!$A:$D,3,FALSE))</f>
        <v/>
      </c>
      <c r="F5" s="7">
        <f>IF($A5="","",VLOOKUP($A5,取引先!$A:$D,4,FALSE))</f>
        <v/>
      </c>
      <c r="G5" s="8">
        <f>IF($A5="","",IF($D5=0,EOMONTH($B5,0),IF(DAY($B5)&lt;=$D5,DATE(YEAR($B5),MONTH($B5),$D5),DATE(YEAR($B5),MONTH($B5)+1,$D5))))</f>
        <v/>
      </c>
      <c r="H5" s="8">
        <f>IF($G5="","",IF($F5=0,EOMONTH($G5,$E5),DATE(YEAR(EDATE($G5,$E5)),MONTH(EDATE($G5,$E5)),$F5)))</f>
        <v/>
      </c>
      <c r="I5" s="7">
        <f>IF($H5="","",設定!$B$3-$H5)</f>
        <v/>
      </c>
      <c r="J5" s="7">
        <f>IF($I5="","",IF($I5&lt;=0,"期日前",IF($I5&lt;=30,"1-30",IF($I5&lt;=60,"31-60",IF($I5&lt;=90,"61-90","91日以上")))))</f>
        <v/>
      </c>
      <c r="L5" s="7" t="inlineStr">
        <is>
          <t>31-60</t>
        </is>
      </c>
      <c r="M5" s="7">
        <f>COUNTIF($J$3:$J$502,$L5)</f>
        <v/>
      </c>
      <c r="N5" s="9">
        <f>SUMIF($J$3:$J$502,$L5,$C$3:$C$502)</f>
        <v/>
      </c>
    </row>
    <row r="6">
      <c r="A6" s="4" t="n"/>
      <c r="B6" s="5" t="n"/>
      <c r="C6" s="6" t="n"/>
      <c r="D6" s="7">
        <f>IF($A6="","",VLOOKUP($A6,取引先!$A:$D,2,FALSE))</f>
        <v/>
      </c>
      <c r="E6" s="7">
        <f>IF($A6="","",VLOOKUP($A6,取引先!$A:$D,3,FALSE))</f>
        <v/>
      </c>
      <c r="F6" s="7">
        <f>IF($A6="","",VLOOKUP($A6,取引先!$A:$D,4,FALSE))</f>
        <v/>
      </c>
      <c r="G6" s="8">
        <f>IF($A6="","",IF($D6=0,EOMONTH($B6,0),IF(DAY($B6)&lt;=$D6,DATE(YEAR($B6),MONTH($B6),$D6),DATE(YEAR($B6),MONTH($B6)+1,$D6))))</f>
        <v/>
      </c>
      <c r="H6" s="8">
        <f>IF($G6="","",IF($F6=0,EOMONTH($G6,$E6),DATE(YEAR(EDATE($G6,$E6)),MONTH(EDATE($G6,$E6)),$F6)))</f>
        <v/>
      </c>
      <c r="I6" s="7">
        <f>IF($H6="","",設定!$B$3-$H6)</f>
        <v/>
      </c>
      <c r="J6" s="7">
        <f>IF($I6="","",IF($I6&lt;=0,"期日前",IF($I6&lt;=30,"1-30",IF($I6&lt;=60,"31-60",IF($I6&lt;=90,"61-90","91日以上")))))</f>
        <v/>
      </c>
      <c r="L6" s="7" t="inlineStr">
        <is>
          <t>61-90</t>
        </is>
      </c>
      <c r="M6" s="7">
        <f>COUNTIF($J$3:$J$502,$L6)</f>
        <v/>
      </c>
      <c r="N6" s="9">
        <f>SUMIF($J$3:$J$502,$L6,$C$3:$C$502)</f>
        <v/>
      </c>
    </row>
    <row r="7">
      <c r="A7" s="4" t="n"/>
      <c r="B7" s="5" t="n"/>
      <c r="C7" s="6" t="n"/>
      <c r="D7" s="7">
        <f>IF($A7="","",VLOOKUP($A7,取引先!$A:$D,2,FALSE))</f>
        <v/>
      </c>
      <c r="E7" s="7">
        <f>IF($A7="","",VLOOKUP($A7,取引先!$A:$D,3,FALSE))</f>
        <v/>
      </c>
      <c r="F7" s="7">
        <f>IF($A7="","",VLOOKUP($A7,取引先!$A:$D,4,FALSE))</f>
        <v/>
      </c>
      <c r="G7" s="8">
        <f>IF($A7="","",IF($D7=0,EOMONTH($B7,0),IF(DAY($B7)&lt;=$D7,DATE(YEAR($B7),MONTH($B7),$D7),DATE(YEAR($B7),MONTH($B7)+1,$D7))))</f>
        <v/>
      </c>
      <c r="H7" s="8">
        <f>IF($G7="","",IF($F7=0,EOMONTH($G7,$E7),DATE(YEAR(EDATE($G7,$E7)),MONTH(EDATE($G7,$E7)),$F7)))</f>
        <v/>
      </c>
      <c r="I7" s="7">
        <f>IF($H7="","",設定!$B$3-$H7)</f>
        <v/>
      </c>
      <c r="J7" s="7">
        <f>IF($I7="","",IF($I7&lt;=0,"期日前",IF($I7&lt;=30,"1-30",IF($I7&lt;=60,"31-60",IF($I7&lt;=90,"61-90","91日以上")))))</f>
        <v/>
      </c>
      <c r="L7" s="7" t="inlineStr">
        <is>
          <t>91日以上</t>
        </is>
      </c>
      <c r="M7" s="7">
        <f>COUNTIF($J$3:$J$502,$L7)</f>
        <v/>
      </c>
      <c r="N7" s="9">
        <f>SUMIF($J$3:$J$502,$L7,$C$3:$C$502)</f>
        <v/>
      </c>
    </row>
    <row r="8">
      <c r="A8" s="4" t="n"/>
      <c r="B8" s="5" t="n"/>
      <c r="C8" s="6" t="n"/>
      <c r="D8" s="7">
        <f>IF($A8="","",VLOOKUP($A8,取引先!$A:$D,2,FALSE))</f>
        <v/>
      </c>
      <c r="E8" s="7">
        <f>IF($A8="","",VLOOKUP($A8,取引先!$A:$D,3,FALSE))</f>
        <v/>
      </c>
      <c r="F8" s="7">
        <f>IF($A8="","",VLOOKUP($A8,取引先!$A:$D,4,FALSE))</f>
        <v/>
      </c>
      <c r="G8" s="8">
        <f>IF($A8="","",IF($D8=0,EOMONTH($B8,0),IF(DAY($B8)&lt;=$D8,DATE(YEAR($B8),MONTH($B8),$D8),DATE(YEAR($B8),MONTH($B8)+1,$D8))))</f>
        <v/>
      </c>
      <c r="H8" s="8">
        <f>IF($G8="","",IF($F8=0,EOMONTH($G8,$E8),DATE(YEAR(EDATE($G8,$E8)),MONTH(EDATE($G8,$E8)),$F8)))</f>
        <v/>
      </c>
      <c r="I8" s="7">
        <f>IF($H8="","",設定!$B$3-$H8)</f>
        <v/>
      </c>
      <c r="J8" s="7">
        <f>IF($I8="","",IF($I8&lt;=0,"期日前",IF($I8&lt;=30,"1-30",IF($I8&lt;=60,"31-60",IF($I8&lt;=90,"61-90","91日以上")))))</f>
        <v/>
      </c>
    </row>
    <row r="9">
      <c r="A9" s="4" t="n"/>
      <c r="B9" s="5" t="n"/>
      <c r="C9" s="6" t="n"/>
      <c r="D9" s="7">
        <f>IF($A9="","",VLOOKUP($A9,取引先!$A:$D,2,FALSE))</f>
        <v/>
      </c>
      <c r="E9" s="7">
        <f>IF($A9="","",VLOOKUP($A9,取引先!$A:$D,3,FALSE))</f>
        <v/>
      </c>
      <c r="F9" s="7">
        <f>IF($A9="","",VLOOKUP($A9,取引先!$A:$D,4,FALSE))</f>
        <v/>
      </c>
      <c r="G9" s="8">
        <f>IF($A9="","",IF($D9=0,EOMONTH($B9,0),IF(DAY($B9)&lt;=$D9,DATE(YEAR($B9),MONTH($B9),$D9),DATE(YEAR($B9),MONTH($B9)+1,$D9))))</f>
        <v/>
      </c>
      <c r="H9" s="8">
        <f>IF($G9="","",IF($F9=0,EOMONTH($G9,$E9),DATE(YEAR(EDATE($G9,$E9)),MONTH(EDATE($G9,$E9)),$F9)))</f>
        <v/>
      </c>
      <c r="I9" s="7">
        <f>IF($H9="","",設定!$B$3-$H9)</f>
        <v/>
      </c>
      <c r="J9" s="7">
        <f>IF($I9="","",IF($I9&lt;=0,"期日前",IF($I9&lt;=30,"1-30",IF($I9&lt;=60,"31-60",IF($I9&lt;=90,"61-90","91日以上")))))</f>
        <v/>
      </c>
      <c r="L9" t="inlineStr">
        <is>
          <t>合計</t>
        </is>
      </c>
      <c r="M9">
        <f>SUM(M3:M7)</f>
        <v/>
      </c>
      <c r="N9" s="10">
        <f>SUM(N3:N7)</f>
        <v/>
      </c>
    </row>
    <row r="10">
      <c r="A10" s="4" t="n"/>
      <c r="B10" s="5" t="n"/>
      <c r="C10" s="6" t="n"/>
      <c r="D10" s="7">
        <f>IF($A10="","",VLOOKUP($A10,取引先!$A:$D,2,FALSE))</f>
        <v/>
      </c>
      <c r="E10" s="7">
        <f>IF($A10="","",VLOOKUP($A10,取引先!$A:$D,3,FALSE))</f>
        <v/>
      </c>
      <c r="F10" s="7">
        <f>IF($A10="","",VLOOKUP($A10,取引先!$A:$D,4,FALSE))</f>
        <v/>
      </c>
      <c r="G10" s="8">
        <f>IF($A10="","",IF($D10=0,EOMONTH($B10,0),IF(DAY($B10)&lt;=$D10,DATE(YEAR($B10),MONTH($B10),$D10),DATE(YEAR($B10),MONTH($B10)+1,$D10))))</f>
        <v/>
      </c>
      <c r="H10" s="8">
        <f>IF($G10="","",IF($F10=0,EOMONTH($G10,$E10),DATE(YEAR(EDATE($G10,$E10)),MONTH(EDATE($G10,$E10)),$F10)))</f>
        <v/>
      </c>
      <c r="I10" s="7">
        <f>IF($H10="","",設定!$B$3-$H10)</f>
        <v/>
      </c>
      <c r="J10" s="7">
        <f>IF($I10="","",IF($I10&lt;=0,"期日前",IF($I10&lt;=30,"1-30",IF($I10&lt;=60,"31-60",IF($I10&lt;=90,"61-90","91日以上")))))</f>
        <v/>
      </c>
    </row>
    <row r="11">
      <c r="A11" s="4" t="n"/>
      <c r="B11" s="5" t="n"/>
      <c r="C11" s="6" t="n"/>
      <c r="D11" s="7">
        <f>IF($A11="","",VLOOKUP($A11,取引先!$A:$D,2,FALSE))</f>
        <v/>
      </c>
      <c r="E11" s="7">
        <f>IF($A11="","",VLOOKUP($A11,取引先!$A:$D,3,FALSE))</f>
        <v/>
      </c>
      <c r="F11" s="7">
        <f>IF($A11="","",VLOOKUP($A11,取引先!$A:$D,4,FALSE))</f>
        <v/>
      </c>
      <c r="G11" s="8">
        <f>IF($A11="","",IF($D11=0,EOMONTH($B11,0),IF(DAY($B11)&lt;=$D11,DATE(YEAR($B11),MONTH($B11),$D11),DATE(YEAR($B11),MONTH($B11)+1,$D11))))</f>
        <v/>
      </c>
      <c r="H11" s="8">
        <f>IF($G11="","",IF($F11=0,EOMONTH($G11,$E11),DATE(YEAR(EDATE($G11,$E11)),MONTH(EDATE($G11,$E11)),$F11)))</f>
        <v/>
      </c>
      <c r="I11" s="7">
        <f>IF($H11="","",設定!$B$3-$H11)</f>
        <v/>
      </c>
      <c r="J11" s="7">
        <f>IF($I11="","",IF($I11&lt;=0,"期日前",IF($I11&lt;=30,"1-30",IF($I11&lt;=60,"31-60",IF($I11&lt;=90,"61-90","91日以上")))))</f>
        <v/>
      </c>
      <c r="L11" t="inlineStr">
        <is>
          <t>遅延の金額</t>
        </is>
      </c>
      <c r="N11" s="10">
        <f>N4+N5+N6+N7</f>
        <v/>
      </c>
    </row>
    <row r="12">
      <c r="A12" s="4" t="n"/>
      <c r="B12" s="5" t="n"/>
      <c r="C12" s="6" t="n"/>
      <c r="D12" s="7">
        <f>IF($A12="","",VLOOKUP($A12,取引先!$A:$D,2,FALSE))</f>
        <v/>
      </c>
      <c r="E12" s="7">
        <f>IF($A12="","",VLOOKUP($A12,取引先!$A:$D,3,FALSE))</f>
        <v/>
      </c>
      <c r="F12" s="7">
        <f>IF($A12="","",VLOOKUP($A12,取引先!$A:$D,4,FALSE))</f>
        <v/>
      </c>
      <c r="G12" s="8">
        <f>IF($A12="","",IF($D12=0,EOMONTH($B12,0),IF(DAY($B12)&lt;=$D12,DATE(YEAR($B12),MONTH($B12),$D12),DATE(YEAR($B12),MONTH($B12)+1,$D12))))</f>
        <v/>
      </c>
      <c r="H12" s="8">
        <f>IF($G12="","",IF($F12=0,EOMONTH($G12,$E12),DATE(YEAR(EDATE($G12,$E12)),MONTH(EDATE($G12,$E12)),$F12)))</f>
        <v/>
      </c>
      <c r="I12" s="7">
        <f>IF($H12="","",設定!$B$3-$H12)</f>
        <v/>
      </c>
      <c r="J12" s="7">
        <f>IF($I12="","",IF($I12&lt;=0,"期日前",IF($I12&lt;=30,"1-30",IF($I12&lt;=60,"31-60",IF($I12&lt;=90,"61-90","91日以上")))))</f>
        <v/>
      </c>
      <c r="L12" t="inlineStr">
        <is>
          <t>遅延の割合</t>
        </is>
      </c>
      <c r="N12">
        <f>IF(N9=0,"",ROUND(N11/N9*100,1)&amp;"%")</f>
        <v/>
      </c>
    </row>
    <row r="13">
      <c r="A13" s="4" t="n"/>
      <c r="B13" s="5" t="n"/>
      <c r="C13" s="6" t="n"/>
      <c r="D13" s="7">
        <f>IF($A13="","",VLOOKUP($A13,取引先!$A:$D,2,FALSE))</f>
        <v/>
      </c>
      <c r="E13" s="7">
        <f>IF($A13="","",VLOOKUP($A13,取引先!$A:$D,3,FALSE))</f>
        <v/>
      </c>
      <c r="F13" s="7">
        <f>IF($A13="","",VLOOKUP($A13,取引先!$A:$D,4,FALSE))</f>
        <v/>
      </c>
      <c r="G13" s="8">
        <f>IF($A13="","",IF($D13=0,EOMONTH($B13,0),IF(DAY($B13)&lt;=$D13,DATE(YEAR($B13),MONTH($B13),$D13),DATE(YEAR($B13),MONTH($B13)+1,$D13))))</f>
        <v/>
      </c>
      <c r="H13" s="8">
        <f>IF($G13="","",IF($F13=0,EOMONTH($G13,$E13),DATE(YEAR(EDATE($G13,$E13)),MONTH(EDATE($G13,$E13)),$F13)))</f>
        <v/>
      </c>
      <c r="I13" s="7">
        <f>IF($H13="","",設定!$B$3-$H13)</f>
        <v/>
      </c>
      <c r="J13" s="7">
        <f>IF($I13="","",IF($I13&lt;=0,"期日前",IF($I13&lt;=30,"1-30",IF($I13&lt;=60,"31-60",IF($I13&lt;=90,"61-90","91日以上")))))</f>
        <v/>
      </c>
    </row>
    <row r="14">
      <c r="A14" s="4" t="n"/>
      <c r="B14" s="5" t="n"/>
      <c r="C14" s="6" t="n"/>
      <c r="D14" s="7">
        <f>IF($A14="","",VLOOKUP($A14,取引先!$A:$D,2,FALSE))</f>
        <v/>
      </c>
      <c r="E14" s="7">
        <f>IF($A14="","",VLOOKUP($A14,取引先!$A:$D,3,FALSE))</f>
        <v/>
      </c>
      <c r="F14" s="7">
        <f>IF($A14="","",VLOOKUP($A14,取引先!$A:$D,4,FALSE))</f>
        <v/>
      </c>
      <c r="G14" s="8">
        <f>IF($A14="","",IF($D14=0,EOMONTH($B14,0),IF(DAY($B14)&lt;=$D14,DATE(YEAR($B14),MONTH($B14),$D14),DATE(YEAR($B14),MONTH($B14)+1,$D14))))</f>
        <v/>
      </c>
      <c r="H14" s="8">
        <f>IF($G14="","",IF($F14=0,EOMONTH($G14,$E14),DATE(YEAR(EDATE($G14,$E14)),MONTH(EDATE($G14,$E14)),$F14)))</f>
        <v/>
      </c>
      <c r="I14" s="7">
        <f>IF($H14="","",設定!$B$3-$H14)</f>
        <v/>
      </c>
      <c r="J14" s="7">
        <f>IF($I14="","",IF($I14&lt;=0,"期日前",IF($I14&lt;=30,"1-30",IF($I14&lt;=60,"31-60",IF($I14&lt;=90,"61-90","91日以上")))))</f>
        <v/>
      </c>
    </row>
    <row r="15">
      <c r="A15" s="4" t="n"/>
      <c r="B15" s="5" t="n"/>
      <c r="C15" s="6" t="n"/>
      <c r="D15" s="7">
        <f>IF($A15="","",VLOOKUP($A15,取引先!$A:$D,2,FALSE))</f>
        <v/>
      </c>
      <c r="E15" s="7">
        <f>IF($A15="","",VLOOKUP($A15,取引先!$A:$D,3,FALSE))</f>
        <v/>
      </c>
      <c r="F15" s="7">
        <f>IF($A15="","",VLOOKUP($A15,取引先!$A:$D,4,FALSE))</f>
        <v/>
      </c>
      <c r="G15" s="8">
        <f>IF($A15="","",IF($D15=0,EOMONTH($B15,0),IF(DAY($B15)&lt;=$D15,DATE(YEAR($B15),MONTH($B15),$D15),DATE(YEAR($B15),MONTH($B15)+1,$D15))))</f>
        <v/>
      </c>
      <c r="H15" s="8">
        <f>IF($G15="","",IF($F15=0,EOMONTH($G15,$E15),DATE(YEAR(EDATE($G15,$E15)),MONTH(EDATE($G15,$E15)),$F15)))</f>
        <v/>
      </c>
      <c r="I15" s="7">
        <f>IF($H15="","",設定!$B$3-$H15)</f>
        <v/>
      </c>
      <c r="J15" s="7">
        <f>IF($I15="","",IF($I15&lt;=0,"期日前",IF($I15&lt;=30,"1-30",IF($I15&lt;=60,"31-60",IF($I15&lt;=90,"61-90","91日以上")))))</f>
        <v/>
      </c>
    </row>
    <row r="16">
      <c r="A16" s="4" t="n"/>
      <c r="B16" s="5" t="n"/>
      <c r="C16" s="6" t="n"/>
      <c r="D16" s="7">
        <f>IF($A16="","",VLOOKUP($A16,取引先!$A:$D,2,FALSE))</f>
        <v/>
      </c>
      <c r="E16" s="7">
        <f>IF($A16="","",VLOOKUP($A16,取引先!$A:$D,3,FALSE))</f>
        <v/>
      </c>
      <c r="F16" s="7">
        <f>IF($A16="","",VLOOKUP($A16,取引先!$A:$D,4,FALSE))</f>
        <v/>
      </c>
      <c r="G16" s="8">
        <f>IF($A16="","",IF($D16=0,EOMONTH($B16,0),IF(DAY($B16)&lt;=$D16,DATE(YEAR($B16),MONTH($B16),$D16),DATE(YEAR($B16),MONTH($B16)+1,$D16))))</f>
        <v/>
      </c>
      <c r="H16" s="8">
        <f>IF($G16="","",IF($F16=0,EOMONTH($G16,$E16),DATE(YEAR(EDATE($G16,$E16)),MONTH(EDATE($G16,$E16)),$F16)))</f>
        <v/>
      </c>
      <c r="I16" s="7">
        <f>IF($H16="","",設定!$B$3-$H16)</f>
        <v/>
      </c>
      <c r="J16" s="7">
        <f>IF($I16="","",IF($I16&lt;=0,"期日前",IF($I16&lt;=30,"1-30",IF($I16&lt;=60,"31-60",IF($I16&lt;=90,"61-90","91日以上")))))</f>
        <v/>
      </c>
    </row>
    <row r="17">
      <c r="A17" s="4" t="n"/>
      <c r="B17" s="5" t="n"/>
      <c r="C17" s="6" t="n"/>
      <c r="D17" s="7">
        <f>IF($A17="","",VLOOKUP($A17,取引先!$A:$D,2,FALSE))</f>
        <v/>
      </c>
      <c r="E17" s="7">
        <f>IF($A17="","",VLOOKUP($A17,取引先!$A:$D,3,FALSE))</f>
        <v/>
      </c>
      <c r="F17" s="7">
        <f>IF($A17="","",VLOOKUP($A17,取引先!$A:$D,4,FALSE))</f>
        <v/>
      </c>
      <c r="G17" s="8">
        <f>IF($A17="","",IF($D17=0,EOMONTH($B17,0),IF(DAY($B17)&lt;=$D17,DATE(YEAR($B17),MONTH($B17),$D17),DATE(YEAR($B17),MONTH($B17)+1,$D17))))</f>
        <v/>
      </c>
      <c r="H17" s="8">
        <f>IF($G17="","",IF($F17=0,EOMONTH($G17,$E17),DATE(YEAR(EDATE($G17,$E17)),MONTH(EDATE($G17,$E17)),$F17)))</f>
        <v/>
      </c>
      <c r="I17" s="7">
        <f>IF($H17="","",設定!$B$3-$H17)</f>
        <v/>
      </c>
      <c r="J17" s="7">
        <f>IF($I17="","",IF($I17&lt;=0,"期日前",IF($I17&lt;=30,"1-30",IF($I17&lt;=60,"31-60",IF($I17&lt;=90,"61-90","91日以上")))))</f>
        <v/>
      </c>
    </row>
    <row r="18">
      <c r="A18" s="4" t="n"/>
      <c r="B18" s="5" t="n"/>
      <c r="C18" s="6" t="n"/>
      <c r="D18" s="7">
        <f>IF($A18="","",VLOOKUP($A18,取引先!$A:$D,2,FALSE))</f>
        <v/>
      </c>
      <c r="E18" s="7">
        <f>IF($A18="","",VLOOKUP($A18,取引先!$A:$D,3,FALSE))</f>
        <v/>
      </c>
      <c r="F18" s="7">
        <f>IF($A18="","",VLOOKUP($A18,取引先!$A:$D,4,FALSE))</f>
        <v/>
      </c>
      <c r="G18" s="8">
        <f>IF($A18="","",IF($D18=0,EOMONTH($B18,0),IF(DAY($B18)&lt;=$D18,DATE(YEAR($B18),MONTH($B18),$D18),DATE(YEAR($B18),MONTH($B18)+1,$D18))))</f>
        <v/>
      </c>
      <c r="H18" s="8">
        <f>IF($G18="","",IF($F18=0,EOMONTH($G18,$E18),DATE(YEAR(EDATE($G18,$E18)),MONTH(EDATE($G18,$E18)),$F18)))</f>
        <v/>
      </c>
      <c r="I18" s="7">
        <f>IF($H18="","",設定!$B$3-$H18)</f>
        <v/>
      </c>
      <c r="J18" s="7">
        <f>IF($I18="","",IF($I18&lt;=0,"期日前",IF($I18&lt;=30,"1-30",IF($I18&lt;=60,"31-60",IF($I18&lt;=90,"61-90","91日以上")))))</f>
        <v/>
      </c>
    </row>
    <row r="19">
      <c r="A19" s="4" t="n"/>
      <c r="B19" s="5" t="n"/>
      <c r="C19" s="6" t="n"/>
      <c r="D19" s="7">
        <f>IF($A19="","",VLOOKUP($A19,取引先!$A:$D,2,FALSE))</f>
        <v/>
      </c>
      <c r="E19" s="7">
        <f>IF($A19="","",VLOOKUP($A19,取引先!$A:$D,3,FALSE))</f>
        <v/>
      </c>
      <c r="F19" s="7">
        <f>IF($A19="","",VLOOKUP($A19,取引先!$A:$D,4,FALSE))</f>
        <v/>
      </c>
      <c r="G19" s="8">
        <f>IF($A19="","",IF($D19=0,EOMONTH($B19,0),IF(DAY($B19)&lt;=$D19,DATE(YEAR($B19),MONTH($B19),$D19),DATE(YEAR($B19),MONTH($B19)+1,$D19))))</f>
        <v/>
      </c>
      <c r="H19" s="8">
        <f>IF($G19="","",IF($F19=0,EOMONTH($G19,$E19),DATE(YEAR(EDATE($G19,$E19)),MONTH(EDATE($G19,$E19)),$F19)))</f>
        <v/>
      </c>
      <c r="I19" s="7">
        <f>IF($H19="","",設定!$B$3-$H19)</f>
        <v/>
      </c>
      <c r="J19" s="7">
        <f>IF($I19="","",IF($I19&lt;=0,"期日前",IF($I19&lt;=30,"1-30",IF($I19&lt;=60,"31-60",IF($I19&lt;=90,"61-90","91日以上")))))</f>
        <v/>
      </c>
    </row>
    <row r="20">
      <c r="A20" s="4" t="n"/>
      <c r="B20" s="5" t="n"/>
      <c r="C20" s="6" t="n"/>
      <c r="D20" s="7">
        <f>IF($A20="","",VLOOKUP($A20,取引先!$A:$D,2,FALSE))</f>
        <v/>
      </c>
      <c r="E20" s="7">
        <f>IF($A20="","",VLOOKUP($A20,取引先!$A:$D,3,FALSE))</f>
        <v/>
      </c>
      <c r="F20" s="7">
        <f>IF($A20="","",VLOOKUP($A20,取引先!$A:$D,4,FALSE))</f>
        <v/>
      </c>
      <c r="G20" s="8">
        <f>IF($A20="","",IF($D20=0,EOMONTH($B20,0),IF(DAY($B20)&lt;=$D20,DATE(YEAR($B20),MONTH($B20),$D20),DATE(YEAR($B20),MONTH($B20)+1,$D20))))</f>
        <v/>
      </c>
      <c r="H20" s="8">
        <f>IF($G20="","",IF($F20=0,EOMONTH($G20,$E20),DATE(YEAR(EDATE($G20,$E20)),MONTH(EDATE($G20,$E20)),$F20)))</f>
        <v/>
      </c>
      <c r="I20" s="7">
        <f>IF($H20="","",設定!$B$3-$H20)</f>
        <v/>
      </c>
      <c r="J20" s="7">
        <f>IF($I20="","",IF($I20&lt;=0,"期日前",IF($I20&lt;=30,"1-30",IF($I20&lt;=60,"31-60",IF($I20&lt;=90,"61-90","91日以上")))))</f>
        <v/>
      </c>
    </row>
    <row r="21">
      <c r="A21" s="4" t="n"/>
      <c r="B21" s="5" t="n"/>
      <c r="C21" s="6" t="n"/>
      <c r="D21" s="7">
        <f>IF($A21="","",VLOOKUP($A21,取引先!$A:$D,2,FALSE))</f>
        <v/>
      </c>
      <c r="E21" s="7">
        <f>IF($A21="","",VLOOKUP($A21,取引先!$A:$D,3,FALSE))</f>
        <v/>
      </c>
      <c r="F21" s="7">
        <f>IF($A21="","",VLOOKUP($A21,取引先!$A:$D,4,FALSE))</f>
        <v/>
      </c>
      <c r="G21" s="8">
        <f>IF($A21="","",IF($D21=0,EOMONTH($B21,0),IF(DAY($B21)&lt;=$D21,DATE(YEAR($B21),MONTH($B21),$D21),DATE(YEAR($B21),MONTH($B21)+1,$D21))))</f>
        <v/>
      </c>
      <c r="H21" s="8">
        <f>IF($G21="","",IF($F21=0,EOMONTH($G21,$E21),DATE(YEAR(EDATE($G21,$E21)),MONTH(EDATE($G21,$E21)),$F21)))</f>
        <v/>
      </c>
      <c r="I21" s="7">
        <f>IF($H21="","",設定!$B$3-$H21)</f>
        <v/>
      </c>
      <c r="J21" s="7">
        <f>IF($I21="","",IF($I21&lt;=0,"期日前",IF($I21&lt;=30,"1-30",IF($I21&lt;=60,"31-60",IF($I21&lt;=90,"61-90","91日以上")))))</f>
        <v/>
      </c>
    </row>
    <row r="22">
      <c r="A22" s="4" t="n"/>
      <c r="B22" s="5" t="n"/>
      <c r="C22" s="6" t="n"/>
      <c r="D22" s="7">
        <f>IF($A22="","",VLOOKUP($A22,取引先!$A:$D,2,FALSE))</f>
        <v/>
      </c>
      <c r="E22" s="7">
        <f>IF($A22="","",VLOOKUP($A22,取引先!$A:$D,3,FALSE))</f>
        <v/>
      </c>
      <c r="F22" s="7">
        <f>IF($A22="","",VLOOKUP($A22,取引先!$A:$D,4,FALSE))</f>
        <v/>
      </c>
      <c r="G22" s="8">
        <f>IF($A22="","",IF($D22=0,EOMONTH($B22,0),IF(DAY($B22)&lt;=$D22,DATE(YEAR($B22),MONTH($B22),$D22),DATE(YEAR($B22),MONTH($B22)+1,$D22))))</f>
        <v/>
      </c>
      <c r="H22" s="8">
        <f>IF($G22="","",IF($F22=0,EOMONTH($G22,$E22),DATE(YEAR(EDATE($G22,$E22)),MONTH(EDATE($G22,$E22)),$F22)))</f>
        <v/>
      </c>
      <c r="I22" s="7">
        <f>IF($H22="","",設定!$B$3-$H22)</f>
        <v/>
      </c>
      <c r="J22" s="7">
        <f>IF($I22="","",IF($I22&lt;=0,"期日前",IF($I22&lt;=30,"1-30",IF($I22&lt;=60,"31-60",IF($I22&lt;=90,"61-90","91日以上")))))</f>
        <v/>
      </c>
    </row>
    <row r="23">
      <c r="A23" s="4" t="n"/>
      <c r="B23" s="5" t="n"/>
      <c r="C23" s="6" t="n"/>
      <c r="D23" s="7">
        <f>IF($A23="","",VLOOKUP($A23,取引先!$A:$D,2,FALSE))</f>
        <v/>
      </c>
      <c r="E23" s="7">
        <f>IF($A23="","",VLOOKUP($A23,取引先!$A:$D,3,FALSE))</f>
        <v/>
      </c>
      <c r="F23" s="7">
        <f>IF($A23="","",VLOOKUP($A23,取引先!$A:$D,4,FALSE))</f>
        <v/>
      </c>
      <c r="G23" s="8">
        <f>IF($A23="","",IF($D23=0,EOMONTH($B23,0),IF(DAY($B23)&lt;=$D23,DATE(YEAR($B23),MONTH($B23),$D23),DATE(YEAR($B23),MONTH($B23)+1,$D23))))</f>
        <v/>
      </c>
      <c r="H23" s="8">
        <f>IF($G23="","",IF($F23=0,EOMONTH($G23,$E23),DATE(YEAR(EDATE($G23,$E23)),MONTH(EDATE($G23,$E23)),$F23)))</f>
        <v/>
      </c>
      <c r="I23" s="7">
        <f>IF($H23="","",設定!$B$3-$H23)</f>
        <v/>
      </c>
      <c r="J23" s="7">
        <f>IF($I23="","",IF($I23&lt;=0,"期日前",IF($I23&lt;=30,"1-30",IF($I23&lt;=60,"31-60",IF($I23&lt;=90,"61-90","91日以上")))))</f>
        <v/>
      </c>
    </row>
    <row r="24">
      <c r="A24" s="4" t="n"/>
      <c r="B24" s="5" t="n"/>
      <c r="C24" s="6" t="n"/>
      <c r="D24" s="7">
        <f>IF($A24="","",VLOOKUP($A24,取引先!$A:$D,2,FALSE))</f>
        <v/>
      </c>
      <c r="E24" s="7">
        <f>IF($A24="","",VLOOKUP($A24,取引先!$A:$D,3,FALSE))</f>
        <v/>
      </c>
      <c r="F24" s="7">
        <f>IF($A24="","",VLOOKUP($A24,取引先!$A:$D,4,FALSE))</f>
        <v/>
      </c>
      <c r="G24" s="8">
        <f>IF($A24="","",IF($D24=0,EOMONTH($B24,0),IF(DAY($B24)&lt;=$D24,DATE(YEAR($B24),MONTH($B24),$D24),DATE(YEAR($B24),MONTH($B24)+1,$D24))))</f>
        <v/>
      </c>
      <c r="H24" s="8">
        <f>IF($G24="","",IF($F24=0,EOMONTH($G24,$E24),DATE(YEAR(EDATE($G24,$E24)),MONTH(EDATE($G24,$E24)),$F24)))</f>
        <v/>
      </c>
      <c r="I24" s="7">
        <f>IF($H24="","",設定!$B$3-$H24)</f>
        <v/>
      </c>
      <c r="J24" s="7">
        <f>IF($I24="","",IF($I24&lt;=0,"期日前",IF($I24&lt;=30,"1-30",IF($I24&lt;=60,"31-60",IF($I24&lt;=90,"61-90","91日以上")))))</f>
        <v/>
      </c>
    </row>
    <row r="25">
      <c r="A25" s="4" t="n"/>
      <c r="B25" s="5" t="n"/>
      <c r="C25" s="6" t="n"/>
      <c r="D25" s="7">
        <f>IF($A25="","",VLOOKUP($A25,取引先!$A:$D,2,FALSE))</f>
        <v/>
      </c>
      <c r="E25" s="7">
        <f>IF($A25="","",VLOOKUP($A25,取引先!$A:$D,3,FALSE))</f>
        <v/>
      </c>
      <c r="F25" s="7">
        <f>IF($A25="","",VLOOKUP($A25,取引先!$A:$D,4,FALSE))</f>
        <v/>
      </c>
      <c r="G25" s="8">
        <f>IF($A25="","",IF($D25=0,EOMONTH($B25,0),IF(DAY($B25)&lt;=$D25,DATE(YEAR($B25),MONTH($B25),$D25),DATE(YEAR($B25),MONTH($B25)+1,$D25))))</f>
        <v/>
      </c>
      <c r="H25" s="8">
        <f>IF($G25="","",IF($F25=0,EOMONTH($G25,$E25),DATE(YEAR(EDATE($G25,$E25)),MONTH(EDATE($G25,$E25)),$F25)))</f>
        <v/>
      </c>
      <c r="I25" s="7">
        <f>IF($H25="","",設定!$B$3-$H25)</f>
        <v/>
      </c>
      <c r="J25" s="7">
        <f>IF($I25="","",IF($I25&lt;=0,"期日前",IF($I25&lt;=30,"1-30",IF($I25&lt;=60,"31-60",IF($I25&lt;=90,"61-90","91日以上")))))</f>
        <v/>
      </c>
    </row>
    <row r="26">
      <c r="A26" s="4" t="n"/>
      <c r="B26" s="5" t="n"/>
      <c r="C26" s="6" t="n"/>
      <c r="D26" s="7">
        <f>IF($A26="","",VLOOKUP($A26,取引先!$A:$D,2,FALSE))</f>
        <v/>
      </c>
      <c r="E26" s="7">
        <f>IF($A26="","",VLOOKUP($A26,取引先!$A:$D,3,FALSE))</f>
        <v/>
      </c>
      <c r="F26" s="7">
        <f>IF($A26="","",VLOOKUP($A26,取引先!$A:$D,4,FALSE))</f>
        <v/>
      </c>
      <c r="G26" s="8">
        <f>IF($A26="","",IF($D26=0,EOMONTH($B26,0),IF(DAY($B26)&lt;=$D26,DATE(YEAR($B26),MONTH($B26),$D26),DATE(YEAR($B26),MONTH($B26)+1,$D26))))</f>
        <v/>
      </c>
      <c r="H26" s="8">
        <f>IF($G26="","",IF($F26=0,EOMONTH($G26,$E26),DATE(YEAR(EDATE($G26,$E26)),MONTH(EDATE($G26,$E26)),$F26)))</f>
        <v/>
      </c>
      <c r="I26" s="7">
        <f>IF($H26="","",設定!$B$3-$H26)</f>
        <v/>
      </c>
      <c r="J26" s="7">
        <f>IF($I26="","",IF($I26&lt;=0,"期日前",IF($I26&lt;=30,"1-30",IF($I26&lt;=60,"31-60",IF($I26&lt;=90,"61-90","91日以上")))))</f>
        <v/>
      </c>
    </row>
    <row r="27">
      <c r="A27" s="4" t="n"/>
      <c r="B27" s="5" t="n"/>
      <c r="C27" s="6" t="n"/>
      <c r="D27" s="7">
        <f>IF($A27="","",VLOOKUP($A27,取引先!$A:$D,2,FALSE))</f>
        <v/>
      </c>
      <c r="E27" s="7">
        <f>IF($A27="","",VLOOKUP($A27,取引先!$A:$D,3,FALSE))</f>
        <v/>
      </c>
      <c r="F27" s="7">
        <f>IF($A27="","",VLOOKUP($A27,取引先!$A:$D,4,FALSE))</f>
        <v/>
      </c>
      <c r="G27" s="8">
        <f>IF($A27="","",IF($D27=0,EOMONTH($B27,0),IF(DAY($B27)&lt;=$D27,DATE(YEAR($B27),MONTH($B27),$D27),DATE(YEAR($B27),MONTH($B27)+1,$D27))))</f>
        <v/>
      </c>
      <c r="H27" s="8">
        <f>IF($G27="","",IF($F27=0,EOMONTH($G27,$E27),DATE(YEAR(EDATE($G27,$E27)),MONTH(EDATE($G27,$E27)),$F27)))</f>
        <v/>
      </c>
      <c r="I27" s="7">
        <f>IF($H27="","",設定!$B$3-$H27)</f>
        <v/>
      </c>
      <c r="J27" s="7">
        <f>IF($I27="","",IF($I27&lt;=0,"期日前",IF($I27&lt;=30,"1-30",IF($I27&lt;=60,"31-60",IF($I27&lt;=90,"61-90","91日以上")))))</f>
        <v/>
      </c>
    </row>
    <row r="28">
      <c r="A28" s="4" t="n"/>
      <c r="B28" s="5" t="n"/>
      <c r="C28" s="6" t="n"/>
      <c r="D28" s="7">
        <f>IF($A28="","",VLOOKUP($A28,取引先!$A:$D,2,FALSE))</f>
        <v/>
      </c>
      <c r="E28" s="7">
        <f>IF($A28="","",VLOOKUP($A28,取引先!$A:$D,3,FALSE))</f>
        <v/>
      </c>
      <c r="F28" s="7">
        <f>IF($A28="","",VLOOKUP($A28,取引先!$A:$D,4,FALSE))</f>
        <v/>
      </c>
      <c r="G28" s="8">
        <f>IF($A28="","",IF($D28=0,EOMONTH($B28,0),IF(DAY($B28)&lt;=$D28,DATE(YEAR($B28),MONTH($B28),$D28),DATE(YEAR($B28),MONTH($B28)+1,$D28))))</f>
        <v/>
      </c>
      <c r="H28" s="8">
        <f>IF($G28="","",IF($F28=0,EOMONTH($G28,$E28),DATE(YEAR(EDATE($G28,$E28)),MONTH(EDATE($G28,$E28)),$F28)))</f>
        <v/>
      </c>
      <c r="I28" s="7">
        <f>IF($H28="","",設定!$B$3-$H28)</f>
        <v/>
      </c>
      <c r="J28" s="7">
        <f>IF($I28="","",IF($I28&lt;=0,"期日前",IF($I28&lt;=30,"1-30",IF($I28&lt;=60,"31-60",IF($I28&lt;=90,"61-90","91日以上")))))</f>
        <v/>
      </c>
    </row>
    <row r="29">
      <c r="A29" s="4" t="n"/>
      <c r="B29" s="5" t="n"/>
      <c r="C29" s="6" t="n"/>
      <c r="D29" s="7">
        <f>IF($A29="","",VLOOKUP($A29,取引先!$A:$D,2,FALSE))</f>
        <v/>
      </c>
      <c r="E29" s="7">
        <f>IF($A29="","",VLOOKUP($A29,取引先!$A:$D,3,FALSE))</f>
        <v/>
      </c>
      <c r="F29" s="7">
        <f>IF($A29="","",VLOOKUP($A29,取引先!$A:$D,4,FALSE))</f>
        <v/>
      </c>
      <c r="G29" s="8">
        <f>IF($A29="","",IF($D29=0,EOMONTH($B29,0),IF(DAY($B29)&lt;=$D29,DATE(YEAR($B29),MONTH($B29),$D29),DATE(YEAR($B29),MONTH($B29)+1,$D29))))</f>
        <v/>
      </c>
      <c r="H29" s="8">
        <f>IF($G29="","",IF($F29=0,EOMONTH($G29,$E29),DATE(YEAR(EDATE($G29,$E29)),MONTH(EDATE($G29,$E29)),$F29)))</f>
        <v/>
      </c>
      <c r="I29" s="7">
        <f>IF($H29="","",設定!$B$3-$H29)</f>
        <v/>
      </c>
      <c r="J29" s="7">
        <f>IF($I29="","",IF($I29&lt;=0,"期日前",IF($I29&lt;=30,"1-30",IF($I29&lt;=60,"31-60",IF($I29&lt;=90,"61-90","91日以上")))))</f>
        <v/>
      </c>
    </row>
    <row r="30">
      <c r="A30" s="4" t="n"/>
      <c r="B30" s="5" t="n"/>
      <c r="C30" s="6" t="n"/>
      <c r="D30" s="7">
        <f>IF($A30="","",VLOOKUP($A30,取引先!$A:$D,2,FALSE))</f>
        <v/>
      </c>
      <c r="E30" s="7">
        <f>IF($A30="","",VLOOKUP($A30,取引先!$A:$D,3,FALSE))</f>
        <v/>
      </c>
      <c r="F30" s="7">
        <f>IF($A30="","",VLOOKUP($A30,取引先!$A:$D,4,FALSE))</f>
        <v/>
      </c>
      <c r="G30" s="8">
        <f>IF($A30="","",IF($D30=0,EOMONTH($B30,0),IF(DAY($B30)&lt;=$D30,DATE(YEAR($B30),MONTH($B30),$D30),DATE(YEAR($B30),MONTH($B30)+1,$D30))))</f>
        <v/>
      </c>
      <c r="H30" s="8">
        <f>IF($G30="","",IF($F30=0,EOMONTH($G30,$E30),DATE(YEAR(EDATE($G30,$E30)),MONTH(EDATE($G30,$E30)),$F30)))</f>
        <v/>
      </c>
      <c r="I30" s="7">
        <f>IF($H30="","",設定!$B$3-$H30)</f>
        <v/>
      </c>
      <c r="J30" s="7">
        <f>IF($I30="","",IF($I30&lt;=0,"期日前",IF($I30&lt;=30,"1-30",IF($I30&lt;=60,"31-60",IF($I30&lt;=90,"61-90","91日以上")))))</f>
        <v/>
      </c>
    </row>
    <row r="31">
      <c r="A31" s="4" t="n"/>
      <c r="B31" s="5" t="n"/>
      <c r="C31" s="6" t="n"/>
      <c r="D31" s="7">
        <f>IF($A31="","",VLOOKUP($A31,取引先!$A:$D,2,FALSE))</f>
        <v/>
      </c>
      <c r="E31" s="7">
        <f>IF($A31="","",VLOOKUP($A31,取引先!$A:$D,3,FALSE))</f>
        <v/>
      </c>
      <c r="F31" s="7">
        <f>IF($A31="","",VLOOKUP($A31,取引先!$A:$D,4,FALSE))</f>
        <v/>
      </c>
      <c r="G31" s="8">
        <f>IF($A31="","",IF($D31=0,EOMONTH($B31,0),IF(DAY($B31)&lt;=$D31,DATE(YEAR($B31),MONTH($B31),$D31),DATE(YEAR($B31),MONTH($B31)+1,$D31))))</f>
        <v/>
      </c>
      <c r="H31" s="8">
        <f>IF($G31="","",IF($F31=0,EOMONTH($G31,$E31),DATE(YEAR(EDATE($G31,$E31)),MONTH(EDATE($G31,$E31)),$F31)))</f>
        <v/>
      </c>
      <c r="I31" s="7">
        <f>IF($H31="","",設定!$B$3-$H31)</f>
        <v/>
      </c>
      <c r="J31" s="7">
        <f>IF($I31="","",IF($I31&lt;=0,"期日前",IF($I31&lt;=30,"1-30",IF($I31&lt;=60,"31-60",IF($I31&lt;=90,"61-90","91日以上")))))</f>
        <v/>
      </c>
    </row>
    <row r="32">
      <c r="A32" s="4" t="n"/>
      <c r="B32" s="5" t="n"/>
      <c r="C32" s="6" t="n"/>
      <c r="D32" s="7">
        <f>IF($A32="","",VLOOKUP($A32,取引先!$A:$D,2,FALSE))</f>
        <v/>
      </c>
      <c r="E32" s="7">
        <f>IF($A32="","",VLOOKUP($A32,取引先!$A:$D,3,FALSE))</f>
        <v/>
      </c>
      <c r="F32" s="7">
        <f>IF($A32="","",VLOOKUP($A32,取引先!$A:$D,4,FALSE))</f>
        <v/>
      </c>
      <c r="G32" s="8">
        <f>IF($A32="","",IF($D32=0,EOMONTH($B32,0),IF(DAY($B32)&lt;=$D32,DATE(YEAR($B32),MONTH($B32),$D32),DATE(YEAR($B32),MONTH($B32)+1,$D32))))</f>
        <v/>
      </c>
      <c r="H32" s="8">
        <f>IF($G32="","",IF($F32=0,EOMONTH($G32,$E32),DATE(YEAR(EDATE($G32,$E32)),MONTH(EDATE($G32,$E32)),$F32)))</f>
        <v/>
      </c>
      <c r="I32" s="7">
        <f>IF($H32="","",設定!$B$3-$H32)</f>
        <v/>
      </c>
      <c r="J32" s="7">
        <f>IF($I32="","",IF($I32&lt;=0,"期日前",IF($I32&lt;=30,"1-30",IF($I32&lt;=60,"31-60",IF($I32&lt;=90,"61-90","91日以上")))))</f>
        <v/>
      </c>
    </row>
    <row r="33">
      <c r="A33" s="4" t="n"/>
      <c r="B33" s="5" t="n"/>
      <c r="C33" s="6" t="n"/>
      <c r="D33" s="7">
        <f>IF($A33="","",VLOOKUP($A33,取引先!$A:$D,2,FALSE))</f>
        <v/>
      </c>
      <c r="E33" s="7">
        <f>IF($A33="","",VLOOKUP($A33,取引先!$A:$D,3,FALSE))</f>
        <v/>
      </c>
      <c r="F33" s="7">
        <f>IF($A33="","",VLOOKUP($A33,取引先!$A:$D,4,FALSE))</f>
        <v/>
      </c>
      <c r="G33" s="8">
        <f>IF($A33="","",IF($D33=0,EOMONTH($B33,0),IF(DAY($B33)&lt;=$D33,DATE(YEAR($B33),MONTH($B33),$D33),DATE(YEAR($B33),MONTH($B33)+1,$D33))))</f>
        <v/>
      </c>
      <c r="H33" s="8">
        <f>IF($G33="","",IF($F33=0,EOMONTH($G33,$E33),DATE(YEAR(EDATE($G33,$E33)),MONTH(EDATE($G33,$E33)),$F33)))</f>
        <v/>
      </c>
      <c r="I33" s="7">
        <f>IF($H33="","",設定!$B$3-$H33)</f>
        <v/>
      </c>
      <c r="J33" s="7">
        <f>IF($I33="","",IF($I33&lt;=0,"期日前",IF($I33&lt;=30,"1-30",IF($I33&lt;=60,"31-60",IF($I33&lt;=90,"61-90","91日以上")))))</f>
        <v/>
      </c>
    </row>
    <row r="34">
      <c r="A34" s="4" t="n"/>
      <c r="B34" s="5" t="n"/>
      <c r="C34" s="6" t="n"/>
      <c r="D34" s="7">
        <f>IF($A34="","",VLOOKUP($A34,取引先!$A:$D,2,FALSE))</f>
        <v/>
      </c>
      <c r="E34" s="7">
        <f>IF($A34="","",VLOOKUP($A34,取引先!$A:$D,3,FALSE))</f>
        <v/>
      </c>
      <c r="F34" s="7">
        <f>IF($A34="","",VLOOKUP($A34,取引先!$A:$D,4,FALSE))</f>
        <v/>
      </c>
      <c r="G34" s="8">
        <f>IF($A34="","",IF($D34=0,EOMONTH($B34,0),IF(DAY($B34)&lt;=$D34,DATE(YEAR($B34),MONTH($B34),$D34),DATE(YEAR($B34),MONTH($B34)+1,$D34))))</f>
        <v/>
      </c>
      <c r="H34" s="8">
        <f>IF($G34="","",IF($F34=0,EOMONTH($G34,$E34),DATE(YEAR(EDATE($G34,$E34)),MONTH(EDATE($G34,$E34)),$F34)))</f>
        <v/>
      </c>
      <c r="I34" s="7">
        <f>IF($H34="","",設定!$B$3-$H34)</f>
        <v/>
      </c>
      <c r="J34" s="7">
        <f>IF($I34="","",IF($I34&lt;=0,"期日前",IF($I34&lt;=30,"1-30",IF($I34&lt;=60,"31-60",IF($I34&lt;=90,"61-90","91日以上")))))</f>
        <v/>
      </c>
    </row>
    <row r="35">
      <c r="A35" s="4" t="n"/>
      <c r="B35" s="5" t="n"/>
      <c r="C35" s="6" t="n"/>
      <c r="D35" s="7">
        <f>IF($A35="","",VLOOKUP($A35,取引先!$A:$D,2,FALSE))</f>
        <v/>
      </c>
      <c r="E35" s="7">
        <f>IF($A35="","",VLOOKUP($A35,取引先!$A:$D,3,FALSE))</f>
        <v/>
      </c>
      <c r="F35" s="7">
        <f>IF($A35="","",VLOOKUP($A35,取引先!$A:$D,4,FALSE))</f>
        <v/>
      </c>
      <c r="G35" s="8">
        <f>IF($A35="","",IF($D35=0,EOMONTH($B35,0),IF(DAY($B35)&lt;=$D35,DATE(YEAR($B35),MONTH($B35),$D35),DATE(YEAR($B35),MONTH($B35)+1,$D35))))</f>
        <v/>
      </c>
      <c r="H35" s="8">
        <f>IF($G35="","",IF($F35=0,EOMONTH($G35,$E35),DATE(YEAR(EDATE($G35,$E35)),MONTH(EDATE($G35,$E35)),$F35)))</f>
        <v/>
      </c>
      <c r="I35" s="7">
        <f>IF($H35="","",設定!$B$3-$H35)</f>
        <v/>
      </c>
      <c r="J35" s="7">
        <f>IF($I35="","",IF($I35&lt;=0,"期日前",IF($I35&lt;=30,"1-30",IF($I35&lt;=60,"31-60",IF($I35&lt;=90,"61-90","91日以上")))))</f>
        <v/>
      </c>
    </row>
    <row r="36">
      <c r="A36" s="4" t="n"/>
      <c r="B36" s="5" t="n"/>
      <c r="C36" s="6" t="n"/>
      <c r="D36" s="7">
        <f>IF($A36="","",VLOOKUP($A36,取引先!$A:$D,2,FALSE))</f>
        <v/>
      </c>
      <c r="E36" s="7">
        <f>IF($A36="","",VLOOKUP($A36,取引先!$A:$D,3,FALSE))</f>
        <v/>
      </c>
      <c r="F36" s="7">
        <f>IF($A36="","",VLOOKUP($A36,取引先!$A:$D,4,FALSE))</f>
        <v/>
      </c>
      <c r="G36" s="8">
        <f>IF($A36="","",IF($D36=0,EOMONTH($B36,0),IF(DAY($B36)&lt;=$D36,DATE(YEAR($B36),MONTH($B36),$D36),DATE(YEAR($B36),MONTH($B36)+1,$D36))))</f>
        <v/>
      </c>
      <c r="H36" s="8">
        <f>IF($G36="","",IF($F36=0,EOMONTH($G36,$E36),DATE(YEAR(EDATE($G36,$E36)),MONTH(EDATE($G36,$E36)),$F36)))</f>
        <v/>
      </c>
      <c r="I36" s="7">
        <f>IF($H36="","",設定!$B$3-$H36)</f>
        <v/>
      </c>
      <c r="J36" s="7">
        <f>IF($I36="","",IF($I36&lt;=0,"期日前",IF($I36&lt;=30,"1-30",IF($I36&lt;=60,"31-60",IF($I36&lt;=90,"61-90","91日以上")))))</f>
        <v/>
      </c>
    </row>
    <row r="37">
      <c r="A37" s="4" t="n"/>
      <c r="B37" s="5" t="n"/>
      <c r="C37" s="6" t="n"/>
      <c r="D37" s="7">
        <f>IF($A37="","",VLOOKUP($A37,取引先!$A:$D,2,FALSE))</f>
        <v/>
      </c>
      <c r="E37" s="7">
        <f>IF($A37="","",VLOOKUP($A37,取引先!$A:$D,3,FALSE))</f>
        <v/>
      </c>
      <c r="F37" s="7">
        <f>IF($A37="","",VLOOKUP($A37,取引先!$A:$D,4,FALSE))</f>
        <v/>
      </c>
      <c r="G37" s="8">
        <f>IF($A37="","",IF($D37=0,EOMONTH($B37,0),IF(DAY($B37)&lt;=$D37,DATE(YEAR($B37),MONTH($B37),$D37),DATE(YEAR($B37),MONTH($B37)+1,$D37))))</f>
        <v/>
      </c>
      <c r="H37" s="8">
        <f>IF($G37="","",IF($F37=0,EOMONTH($G37,$E37),DATE(YEAR(EDATE($G37,$E37)),MONTH(EDATE($G37,$E37)),$F37)))</f>
        <v/>
      </c>
      <c r="I37" s="7">
        <f>IF($H37="","",設定!$B$3-$H37)</f>
        <v/>
      </c>
      <c r="J37" s="7">
        <f>IF($I37="","",IF($I37&lt;=0,"期日前",IF($I37&lt;=30,"1-30",IF($I37&lt;=60,"31-60",IF($I37&lt;=90,"61-90","91日以上")))))</f>
        <v/>
      </c>
    </row>
    <row r="38">
      <c r="A38" s="4" t="n"/>
      <c r="B38" s="5" t="n"/>
      <c r="C38" s="6" t="n"/>
      <c r="D38" s="7">
        <f>IF($A38="","",VLOOKUP($A38,取引先!$A:$D,2,FALSE))</f>
        <v/>
      </c>
      <c r="E38" s="7">
        <f>IF($A38="","",VLOOKUP($A38,取引先!$A:$D,3,FALSE))</f>
        <v/>
      </c>
      <c r="F38" s="7">
        <f>IF($A38="","",VLOOKUP($A38,取引先!$A:$D,4,FALSE))</f>
        <v/>
      </c>
      <c r="G38" s="8">
        <f>IF($A38="","",IF($D38=0,EOMONTH($B38,0),IF(DAY($B38)&lt;=$D38,DATE(YEAR($B38),MONTH($B38),$D38),DATE(YEAR($B38),MONTH($B38)+1,$D38))))</f>
        <v/>
      </c>
      <c r="H38" s="8">
        <f>IF($G38="","",IF($F38=0,EOMONTH($G38,$E38),DATE(YEAR(EDATE($G38,$E38)),MONTH(EDATE($G38,$E38)),$F38)))</f>
        <v/>
      </c>
      <c r="I38" s="7">
        <f>IF($H38="","",設定!$B$3-$H38)</f>
        <v/>
      </c>
      <c r="J38" s="7">
        <f>IF($I38="","",IF($I38&lt;=0,"期日前",IF($I38&lt;=30,"1-30",IF($I38&lt;=60,"31-60",IF($I38&lt;=90,"61-90","91日以上")))))</f>
        <v/>
      </c>
    </row>
    <row r="39">
      <c r="A39" s="4" t="n"/>
      <c r="B39" s="5" t="n"/>
      <c r="C39" s="6" t="n"/>
      <c r="D39" s="7">
        <f>IF($A39="","",VLOOKUP($A39,取引先!$A:$D,2,FALSE))</f>
        <v/>
      </c>
      <c r="E39" s="7">
        <f>IF($A39="","",VLOOKUP($A39,取引先!$A:$D,3,FALSE))</f>
        <v/>
      </c>
      <c r="F39" s="7">
        <f>IF($A39="","",VLOOKUP($A39,取引先!$A:$D,4,FALSE))</f>
        <v/>
      </c>
      <c r="G39" s="8">
        <f>IF($A39="","",IF($D39=0,EOMONTH($B39,0),IF(DAY($B39)&lt;=$D39,DATE(YEAR($B39),MONTH($B39),$D39),DATE(YEAR($B39),MONTH($B39)+1,$D39))))</f>
        <v/>
      </c>
      <c r="H39" s="8">
        <f>IF($G39="","",IF($F39=0,EOMONTH($G39,$E39),DATE(YEAR(EDATE($G39,$E39)),MONTH(EDATE($G39,$E39)),$F39)))</f>
        <v/>
      </c>
      <c r="I39" s="7">
        <f>IF($H39="","",設定!$B$3-$H39)</f>
        <v/>
      </c>
      <c r="J39" s="7">
        <f>IF($I39="","",IF($I39&lt;=0,"期日前",IF($I39&lt;=30,"1-30",IF($I39&lt;=60,"31-60",IF($I39&lt;=90,"61-90","91日以上")))))</f>
        <v/>
      </c>
    </row>
    <row r="40">
      <c r="A40" s="4" t="n"/>
      <c r="B40" s="5" t="n"/>
      <c r="C40" s="6" t="n"/>
      <c r="D40" s="7">
        <f>IF($A40="","",VLOOKUP($A40,取引先!$A:$D,2,FALSE))</f>
        <v/>
      </c>
      <c r="E40" s="7">
        <f>IF($A40="","",VLOOKUP($A40,取引先!$A:$D,3,FALSE))</f>
        <v/>
      </c>
      <c r="F40" s="7">
        <f>IF($A40="","",VLOOKUP($A40,取引先!$A:$D,4,FALSE))</f>
        <v/>
      </c>
      <c r="G40" s="8">
        <f>IF($A40="","",IF($D40=0,EOMONTH($B40,0),IF(DAY($B40)&lt;=$D40,DATE(YEAR($B40),MONTH($B40),$D40),DATE(YEAR($B40),MONTH($B40)+1,$D40))))</f>
        <v/>
      </c>
      <c r="H40" s="8">
        <f>IF($G40="","",IF($F40=0,EOMONTH($G40,$E40),DATE(YEAR(EDATE($G40,$E40)),MONTH(EDATE($G40,$E40)),$F40)))</f>
        <v/>
      </c>
      <c r="I40" s="7">
        <f>IF($H40="","",設定!$B$3-$H40)</f>
        <v/>
      </c>
      <c r="J40" s="7">
        <f>IF($I40="","",IF($I40&lt;=0,"期日前",IF($I40&lt;=30,"1-30",IF($I40&lt;=60,"31-60",IF($I40&lt;=90,"61-90","91日以上")))))</f>
        <v/>
      </c>
    </row>
    <row r="41">
      <c r="A41" s="4" t="n"/>
      <c r="B41" s="5" t="n"/>
      <c r="C41" s="6" t="n"/>
      <c r="D41" s="7">
        <f>IF($A41="","",VLOOKUP($A41,取引先!$A:$D,2,FALSE))</f>
        <v/>
      </c>
      <c r="E41" s="7">
        <f>IF($A41="","",VLOOKUP($A41,取引先!$A:$D,3,FALSE))</f>
        <v/>
      </c>
      <c r="F41" s="7">
        <f>IF($A41="","",VLOOKUP($A41,取引先!$A:$D,4,FALSE))</f>
        <v/>
      </c>
      <c r="G41" s="8">
        <f>IF($A41="","",IF($D41=0,EOMONTH($B41,0),IF(DAY($B41)&lt;=$D41,DATE(YEAR($B41),MONTH($B41),$D41),DATE(YEAR($B41),MONTH($B41)+1,$D41))))</f>
        <v/>
      </c>
      <c r="H41" s="8">
        <f>IF($G41="","",IF($F41=0,EOMONTH($G41,$E41),DATE(YEAR(EDATE($G41,$E41)),MONTH(EDATE($G41,$E41)),$F41)))</f>
        <v/>
      </c>
      <c r="I41" s="7">
        <f>IF($H41="","",設定!$B$3-$H41)</f>
        <v/>
      </c>
      <c r="J41" s="7">
        <f>IF($I41="","",IF($I41&lt;=0,"期日前",IF($I41&lt;=30,"1-30",IF($I41&lt;=60,"31-60",IF($I41&lt;=90,"61-90","91日以上")))))</f>
        <v/>
      </c>
    </row>
    <row r="42">
      <c r="A42" s="4" t="n"/>
      <c r="B42" s="5" t="n"/>
      <c r="C42" s="6" t="n"/>
      <c r="D42" s="7">
        <f>IF($A42="","",VLOOKUP($A42,取引先!$A:$D,2,FALSE))</f>
        <v/>
      </c>
      <c r="E42" s="7">
        <f>IF($A42="","",VLOOKUP($A42,取引先!$A:$D,3,FALSE))</f>
        <v/>
      </c>
      <c r="F42" s="7">
        <f>IF($A42="","",VLOOKUP($A42,取引先!$A:$D,4,FALSE))</f>
        <v/>
      </c>
      <c r="G42" s="8">
        <f>IF($A42="","",IF($D42=0,EOMONTH($B42,0),IF(DAY($B42)&lt;=$D42,DATE(YEAR($B42),MONTH($B42),$D42),DATE(YEAR($B42),MONTH($B42)+1,$D42))))</f>
        <v/>
      </c>
      <c r="H42" s="8">
        <f>IF($G42="","",IF($F42=0,EOMONTH($G42,$E42),DATE(YEAR(EDATE($G42,$E42)),MONTH(EDATE($G42,$E42)),$F42)))</f>
        <v/>
      </c>
      <c r="I42" s="7">
        <f>IF($H42="","",設定!$B$3-$H42)</f>
        <v/>
      </c>
      <c r="J42" s="7">
        <f>IF($I42="","",IF($I42&lt;=0,"期日前",IF($I42&lt;=30,"1-30",IF($I42&lt;=60,"31-60",IF($I42&lt;=90,"61-90","91日以上")))))</f>
        <v/>
      </c>
    </row>
    <row r="43">
      <c r="A43" s="4" t="n"/>
      <c r="B43" s="5" t="n"/>
      <c r="C43" s="6" t="n"/>
      <c r="D43" s="7">
        <f>IF($A43="","",VLOOKUP($A43,取引先!$A:$D,2,FALSE))</f>
        <v/>
      </c>
      <c r="E43" s="7">
        <f>IF($A43="","",VLOOKUP($A43,取引先!$A:$D,3,FALSE))</f>
        <v/>
      </c>
      <c r="F43" s="7">
        <f>IF($A43="","",VLOOKUP($A43,取引先!$A:$D,4,FALSE))</f>
        <v/>
      </c>
      <c r="G43" s="8">
        <f>IF($A43="","",IF($D43=0,EOMONTH($B43,0),IF(DAY($B43)&lt;=$D43,DATE(YEAR($B43),MONTH($B43),$D43),DATE(YEAR($B43),MONTH($B43)+1,$D43))))</f>
        <v/>
      </c>
      <c r="H43" s="8">
        <f>IF($G43="","",IF($F43=0,EOMONTH($G43,$E43),DATE(YEAR(EDATE($G43,$E43)),MONTH(EDATE($G43,$E43)),$F43)))</f>
        <v/>
      </c>
      <c r="I43" s="7">
        <f>IF($H43="","",設定!$B$3-$H43)</f>
        <v/>
      </c>
      <c r="J43" s="7">
        <f>IF($I43="","",IF($I43&lt;=0,"期日前",IF($I43&lt;=30,"1-30",IF($I43&lt;=60,"31-60",IF($I43&lt;=90,"61-90","91日以上")))))</f>
        <v/>
      </c>
    </row>
    <row r="44">
      <c r="A44" s="4" t="n"/>
      <c r="B44" s="5" t="n"/>
      <c r="C44" s="6" t="n"/>
      <c r="D44" s="7">
        <f>IF($A44="","",VLOOKUP($A44,取引先!$A:$D,2,FALSE))</f>
        <v/>
      </c>
      <c r="E44" s="7">
        <f>IF($A44="","",VLOOKUP($A44,取引先!$A:$D,3,FALSE))</f>
        <v/>
      </c>
      <c r="F44" s="7">
        <f>IF($A44="","",VLOOKUP($A44,取引先!$A:$D,4,FALSE))</f>
        <v/>
      </c>
      <c r="G44" s="8">
        <f>IF($A44="","",IF($D44=0,EOMONTH($B44,0),IF(DAY($B44)&lt;=$D44,DATE(YEAR($B44),MONTH($B44),$D44),DATE(YEAR($B44),MONTH($B44)+1,$D44))))</f>
        <v/>
      </c>
      <c r="H44" s="8">
        <f>IF($G44="","",IF($F44=0,EOMONTH($G44,$E44),DATE(YEAR(EDATE($G44,$E44)),MONTH(EDATE($G44,$E44)),$F44)))</f>
        <v/>
      </c>
      <c r="I44" s="7">
        <f>IF($H44="","",設定!$B$3-$H44)</f>
        <v/>
      </c>
      <c r="J44" s="7">
        <f>IF($I44="","",IF($I44&lt;=0,"期日前",IF($I44&lt;=30,"1-30",IF($I44&lt;=60,"31-60",IF($I44&lt;=90,"61-90","91日以上")))))</f>
        <v/>
      </c>
    </row>
    <row r="45">
      <c r="A45" s="4" t="n"/>
      <c r="B45" s="5" t="n"/>
      <c r="C45" s="6" t="n"/>
      <c r="D45" s="7">
        <f>IF($A45="","",VLOOKUP($A45,取引先!$A:$D,2,FALSE))</f>
        <v/>
      </c>
      <c r="E45" s="7">
        <f>IF($A45="","",VLOOKUP($A45,取引先!$A:$D,3,FALSE))</f>
        <v/>
      </c>
      <c r="F45" s="7">
        <f>IF($A45="","",VLOOKUP($A45,取引先!$A:$D,4,FALSE))</f>
        <v/>
      </c>
      <c r="G45" s="8">
        <f>IF($A45="","",IF($D45=0,EOMONTH($B45,0),IF(DAY($B45)&lt;=$D45,DATE(YEAR($B45),MONTH($B45),$D45),DATE(YEAR($B45),MONTH($B45)+1,$D45))))</f>
        <v/>
      </c>
      <c r="H45" s="8">
        <f>IF($G45="","",IF($F45=0,EOMONTH($G45,$E45),DATE(YEAR(EDATE($G45,$E45)),MONTH(EDATE($G45,$E45)),$F45)))</f>
        <v/>
      </c>
      <c r="I45" s="7">
        <f>IF($H45="","",設定!$B$3-$H45)</f>
        <v/>
      </c>
      <c r="J45" s="7">
        <f>IF($I45="","",IF($I45&lt;=0,"期日前",IF($I45&lt;=30,"1-30",IF($I45&lt;=60,"31-60",IF($I45&lt;=90,"61-90","91日以上")))))</f>
        <v/>
      </c>
    </row>
    <row r="46">
      <c r="A46" s="4" t="n"/>
      <c r="B46" s="5" t="n"/>
      <c r="C46" s="6" t="n"/>
      <c r="D46" s="7">
        <f>IF($A46="","",VLOOKUP($A46,取引先!$A:$D,2,FALSE))</f>
        <v/>
      </c>
      <c r="E46" s="7">
        <f>IF($A46="","",VLOOKUP($A46,取引先!$A:$D,3,FALSE))</f>
        <v/>
      </c>
      <c r="F46" s="7">
        <f>IF($A46="","",VLOOKUP($A46,取引先!$A:$D,4,FALSE))</f>
        <v/>
      </c>
      <c r="G46" s="8">
        <f>IF($A46="","",IF($D46=0,EOMONTH($B46,0),IF(DAY($B46)&lt;=$D46,DATE(YEAR($B46),MONTH($B46),$D46),DATE(YEAR($B46),MONTH($B46)+1,$D46))))</f>
        <v/>
      </c>
      <c r="H46" s="8">
        <f>IF($G46="","",IF($F46=0,EOMONTH($G46,$E46),DATE(YEAR(EDATE($G46,$E46)),MONTH(EDATE($G46,$E46)),$F46)))</f>
        <v/>
      </c>
      <c r="I46" s="7">
        <f>IF($H46="","",設定!$B$3-$H46)</f>
        <v/>
      </c>
      <c r="J46" s="7">
        <f>IF($I46="","",IF($I46&lt;=0,"期日前",IF($I46&lt;=30,"1-30",IF($I46&lt;=60,"31-60",IF($I46&lt;=90,"61-90","91日以上")))))</f>
        <v/>
      </c>
    </row>
    <row r="47">
      <c r="A47" s="4" t="n"/>
      <c r="B47" s="5" t="n"/>
      <c r="C47" s="6" t="n"/>
      <c r="D47" s="7">
        <f>IF($A47="","",VLOOKUP($A47,取引先!$A:$D,2,FALSE))</f>
        <v/>
      </c>
      <c r="E47" s="7">
        <f>IF($A47="","",VLOOKUP($A47,取引先!$A:$D,3,FALSE))</f>
        <v/>
      </c>
      <c r="F47" s="7">
        <f>IF($A47="","",VLOOKUP($A47,取引先!$A:$D,4,FALSE))</f>
        <v/>
      </c>
      <c r="G47" s="8">
        <f>IF($A47="","",IF($D47=0,EOMONTH($B47,0),IF(DAY($B47)&lt;=$D47,DATE(YEAR($B47),MONTH($B47),$D47),DATE(YEAR($B47),MONTH($B47)+1,$D47))))</f>
        <v/>
      </c>
      <c r="H47" s="8">
        <f>IF($G47="","",IF($F47=0,EOMONTH($G47,$E47),DATE(YEAR(EDATE($G47,$E47)),MONTH(EDATE($G47,$E47)),$F47)))</f>
        <v/>
      </c>
      <c r="I47" s="7">
        <f>IF($H47="","",設定!$B$3-$H47)</f>
        <v/>
      </c>
      <c r="J47" s="7">
        <f>IF($I47="","",IF($I47&lt;=0,"期日前",IF($I47&lt;=30,"1-30",IF($I47&lt;=60,"31-60",IF($I47&lt;=90,"61-90","91日以上")))))</f>
        <v/>
      </c>
    </row>
    <row r="48">
      <c r="A48" s="4" t="n"/>
      <c r="B48" s="5" t="n"/>
      <c r="C48" s="6" t="n"/>
      <c r="D48" s="7">
        <f>IF($A48="","",VLOOKUP($A48,取引先!$A:$D,2,FALSE))</f>
        <v/>
      </c>
      <c r="E48" s="7">
        <f>IF($A48="","",VLOOKUP($A48,取引先!$A:$D,3,FALSE))</f>
        <v/>
      </c>
      <c r="F48" s="7">
        <f>IF($A48="","",VLOOKUP($A48,取引先!$A:$D,4,FALSE))</f>
        <v/>
      </c>
      <c r="G48" s="8">
        <f>IF($A48="","",IF($D48=0,EOMONTH($B48,0),IF(DAY($B48)&lt;=$D48,DATE(YEAR($B48),MONTH($B48),$D48),DATE(YEAR($B48),MONTH($B48)+1,$D48))))</f>
        <v/>
      </c>
      <c r="H48" s="8">
        <f>IF($G48="","",IF($F48=0,EOMONTH($G48,$E48),DATE(YEAR(EDATE($G48,$E48)),MONTH(EDATE($G48,$E48)),$F48)))</f>
        <v/>
      </c>
      <c r="I48" s="7">
        <f>IF($H48="","",設定!$B$3-$H48)</f>
        <v/>
      </c>
      <c r="J48" s="7">
        <f>IF($I48="","",IF($I48&lt;=0,"期日前",IF($I48&lt;=30,"1-30",IF($I48&lt;=60,"31-60",IF($I48&lt;=90,"61-90","91日以上")))))</f>
        <v/>
      </c>
    </row>
    <row r="49">
      <c r="A49" s="4" t="n"/>
      <c r="B49" s="5" t="n"/>
      <c r="C49" s="6" t="n"/>
      <c r="D49" s="7">
        <f>IF($A49="","",VLOOKUP($A49,取引先!$A:$D,2,FALSE))</f>
        <v/>
      </c>
      <c r="E49" s="7">
        <f>IF($A49="","",VLOOKUP($A49,取引先!$A:$D,3,FALSE))</f>
        <v/>
      </c>
      <c r="F49" s="7">
        <f>IF($A49="","",VLOOKUP($A49,取引先!$A:$D,4,FALSE))</f>
        <v/>
      </c>
      <c r="G49" s="8">
        <f>IF($A49="","",IF($D49=0,EOMONTH($B49,0),IF(DAY($B49)&lt;=$D49,DATE(YEAR($B49),MONTH($B49),$D49),DATE(YEAR($B49),MONTH($B49)+1,$D49))))</f>
        <v/>
      </c>
      <c r="H49" s="8">
        <f>IF($G49="","",IF($F49=0,EOMONTH($G49,$E49),DATE(YEAR(EDATE($G49,$E49)),MONTH(EDATE($G49,$E49)),$F49)))</f>
        <v/>
      </c>
      <c r="I49" s="7">
        <f>IF($H49="","",設定!$B$3-$H49)</f>
        <v/>
      </c>
      <c r="J49" s="7">
        <f>IF($I49="","",IF($I49&lt;=0,"期日前",IF($I49&lt;=30,"1-30",IF($I49&lt;=60,"31-60",IF($I49&lt;=90,"61-90","91日以上")))))</f>
        <v/>
      </c>
    </row>
    <row r="50">
      <c r="A50" s="4" t="n"/>
      <c r="B50" s="5" t="n"/>
      <c r="C50" s="6" t="n"/>
      <c r="D50" s="7">
        <f>IF($A50="","",VLOOKUP($A50,取引先!$A:$D,2,FALSE))</f>
        <v/>
      </c>
      <c r="E50" s="7">
        <f>IF($A50="","",VLOOKUP($A50,取引先!$A:$D,3,FALSE))</f>
        <v/>
      </c>
      <c r="F50" s="7">
        <f>IF($A50="","",VLOOKUP($A50,取引先!$A:$D,4,FALSE))</f>
        <v/>
      </c>
      <c r="G50" s="8">
        <f>IF($A50="","",IF($D50=0,EOMONTH($B50,0),IF(DAY($B50)&lt;=$D50,DATE(YEAR($B50),MONTH($B50),$D50),DATE(YEAR($B50),MONTH($B50)+1,$D50))))</f>
        <v/>
      </c>
      <c r="H50" s="8">
        <f>IF($G50="","",IF($F50=0,EOMONTH($G50,$E50),DATE(YEAR(EDATE($G50,$E50)),MONTH(EDATE($G50,$E50)),$F50)))</f>
        <v/>
      </c>
      <c r="I50" s="7">
        <f>IF($H50="","",設定!$B$3-$H50)</f>
        <v/>
      </c>
      <c r="J50" s="7">
        <f>IF($I50="","",IF($I50&lt;=0,"期日前",IF($I50&lt;=30,"1-30",IF($I50&lt;=60,"31-60",IF($I50&lt;=90,"61-90","91日以上")))))</f>
        <v/>
      </c>
    </row>
    <row r="51">
      <c r="A51" s="4" t="n"/>
      <c r="B51" s="5" t="n"/>
      <c r="C51" s="6" t="n"/>
      <c r="D51" s="7">
        <f>IF($A51="","",VLOOKUP($A51,取引先!$A:$D,2,FALSE))</f>
        <v/>
      </c>
      <c r="E51" s="7">
        <f>IF($A51="","",VLOOKUP($A51,取引先!$A:$D,3,FALSE))</f>
        <v/>
      </c>
      <c r="F51" s="7">
        <f>IF($A51="","",VLOOKUP($A51,取引先!$A:$D,4,FALSE))</f>
        <v/>
      </c>
      <c r="G51" s="8">
        <f>IF($A51="","",IF($D51=0,EOMONTH($B51,0),IF(DAY($B51)&lt;=$D51,DATE(YEAR($B51),MONTH($B51),$D51),DATE(YEAR($B51),MONTH($B51)+1,$D51))))</f>
        <v/>
      </c>
      <c r="H51" s="8">
        <f>IF($G51="","",IF($F51=0,EOMONTH($G51,$E51),DATE(YEAR(EDATE($G51,$E51)),MONTH(EDATE($G51,$E51)),$F51)))</f>
        <v/>
      </c>
      <c r="I51" s="7">
        <f>IF($H51="","",設定!$B$3-$H51)</f>
        <v/>
      </c>
      <c r="J51" s="7">
        <f>IF($I51="","",IF($I51&lt;=0,"期日前",IF($I51&lt;=30,"1-30",IF($I51&lt;=60,"31-60",IF($I51&lt;=90,"61-90","91日以上")))))</f>
        <v/>
      </c>
    </row>
    <row r="52">
      <c r="A52" s="4" t="n"/>
      <c r="B52" s="5" t="n"/>
      <c r="C52" s="6" t="n"/>
      <c r="D52" s="7">
        <f>IF($A52="","",VLOOKUP($A52,取引先!$A:$D,2,FALSE))</f>
        <v/>
      </c>
      <c r="E52" s="7">
        <f>IF($A52="","",VLOOKUP($A52,取引先!$A:$D,3,FALSE))</f>
        <v/>
      </c>
      <c r="F52" s="7">
        <f>IF($A52="","",VLOOKUP($A52,取引先!$A:$D,4,FALSE))</f>
        <v/>
      </c>
      <c r="G52" s="8">
        <f>IF($A52="","",IF($D52=0,EOMONTH($B52,0),IF(DAY($B52)&lt;=$D52,DATE(YEAR($B52),MONTH($B52),$D52),DATE(YEAR($B52),MONTH($B52)+1,$D52))))</f>
        <v/>
      </c>
      <c r="H52" s="8">
        <f>IF($G52="","",IF($F52=0,EOMONTH($G52,$E52),DATE(YEAR(EDATE($G52,$E52)),MONTH(EDATE($G52,$E52)),$F52)))</f>
        <v/>
      </c>
      <c r="I52" s="7">
        <f>IF($H52="","",設定!$B$3-$H52)</f>
        <v/>
      </c>
      <c r="J52" s="7">
        <f>IF($I52="","",IF($I52&lt;=0,"期日前",IF($I52&lt;=30,"1-30",IF($I52&lt;=60,"31-60",IF($I52&lt;=90,"61-90","91日以上")))))</f>
        <v/>
      </c>
    </row>
    <row r="53">
      <c r="A53" s="4" t="n"/>
      <c r="B53" s="5" t="n"/>
      <c r="C53" s="6" t="n"/>
      <c r="D53" s="7">
        <f>IF($A53="","",VLOOKUP($A53,取引先!$A:$D,2,FALSE))</f>
        <v/>
      </c>
      <c r="E53" s="7">
        <f>IF($A53="","",VLOOKUP($A53,取引先!$A:$D,3,FALSE))</f>
        <v/>
      </c>
      <c r="F53" s="7">
        <f>IF($A53="","",VLOOKUP($A53,取引先!$A:$D,4,FALSE))</f>
        <v/>
      </c>
      <c r="G53" s="8">
        <f>IF($A53="","",IF($D53=0,EOMONTH($B53,0),IF(DAY($B53)&lt;=$D53,DATE(YEAR($B53),MONTH($B53),$D53),DATE(YEAR($B53),MONTH($B53)+1,$D53))))</f>
        <v/>
      </c>
      <c r="H53" s="8">
        <f>IF($G53="","",IF($F53=0,EOMONTH($G53,$E53),DATE(YEAR(EDATE($G53,$E53)),MONTH(EDATE($G53,$E53)),$F53)))</f>
        <v/>
      </c>
      <c r="I53" s="7">
        <f>IF($H53="","",設定!$B$3-$H53)</f>
        <v/>
      </c>
      <c r="J53" s="7">
        <f>IF($I53="","",IF($I53&lt;=0,"期日前",IF($I53&lt;=30,"1-30",IF($I53&lt;=60,"31-60",IF($I53&lt;=90,"61-90","91日以上")))))</f>
        <v/>
      </c>
    </row>
    <row r="54">
      <c r="A54" s="4" t="n"/>
      <c r="B54" s="5" t="n"/>
      <c r="C54" s="6" t="n"/>
      <c r="D54" s="7">
        <f>IF($A54="","",VLOOKUP($A54,取引先!$A:$D,2,FALSE))</f>
        <v/>
      </c>
      <c r="E54" s="7">
        <f>IF($A54="","",VLOOKUP($A54,取引先!$A:$D,3,FALSE))</f>
        <v/>
      </c>
      <c r="F54" s="7">
        <f>IF($A54="","",VLOOKUP($A54,取引先!$A:$D,4,FALSE))</f>
        <v/>
      </c>
      <c r="G54" s="8">
        <f>IF($A54="","",IF($D54=0,EOMONTH($B54,0),IF(DAY($B54)&lt;=$D54,DATE(YEAR($B54),MONTH($B54),$D54),DATE(YEAR($B54),MONTH($B54)+1,$D54))))</f>
        <v/>
      </c>
      <c r="H54" s="8">
        <f>IF($G54="","",IF($F54=0,EOMONTH($G54,$E54),DATE(YEAR(EDATE($G54,$E54)),MONTH(EDATE($G54,$E54)),$F54)))</f>
        <v/>
      </c>
      <c r="I54" s="7">
        <f>IF($H54="","",設定!$B$3-$H54)</f>
        <v/>
      </c>
      <c r="J54" s="7">
        <f>IF($I54="","",IF($I54&lt;=0,"期日前",IF($I54&lt;=30,"1-30",IF($I54&lt;=60,"31-60",IF($I54&lt;=90,"61-90","91日以上")))))</f>
        <v/>
      </c>
    </row>
    <row r="55">
      <c r="A55" s="4" t="n"/>
      <c r="B55" s="5" t="n"/>
      <c r="C55" s="6" t="n"/>
      <c r="D55" s="7">
        <f>IF($A55="","",VLOOKUP($A55,取引先!$A:$D,2,FALSE))</f>
        <v/>
      </c>
      <c r="E55" s="7">
        <f>IF($A55="","",VLOOKUP($A55,取引先!$A:$D,3,FALSE))</f>
        <v/>
      </c>
      <c r="F55" s="7">
        <f>IF($A55="","",VLOOKUP($A55,取引先!$A:$D,4,FALSE))</f>
        <v/>
      </c>
      <c r="G55" s="8">
        <f>IF($A55="","",IF($D55=0,EOMONTH($B55,0),IF(DAY($B55)&lt;=$D55,DATE(YEAR($B55),MONTH($B55),$D55),DATE(YEAR($B55),MONTH($B55)+1,$D55))))</f>
        <v/>
      </c>
      <c r="H55" s="8">
        <f>IF($G55="","",IF($F55=0,EOMONTH($G55,$E55),DATE(YEAR(EDATE($G55,$E55)),MONTH(EDATE($G55,$E55)),$F55)))</f>
        <v/>
      </c>
      <c r="I55" s="7">
        <f>IF($H55="","",設定!$B$3-$H55)</f>
        <v/>
      </c>
      <c r="J55" s="7">
        <f>IF($I55="","",IF($I55&lt;=0,"期日前",IF($I55&lt;=30,"1-30",IF($I55&lt;=60,"31-60",IF($I55&lt;=90,"61-90","91日以上")))))</f>
        <v/>
      </c>
    </row>
    <row r="56">
      <c r="A56" s="4" t="n"/>
      <c r="B56" s="5" t="n"/>
      <c r="C56" s="6" t="n"/>
      <c r="D56" s="7">
        <f>IF($A56="","",VLOOKUP($A56,取引先!$A:$D,2,FALSE))</f>
        <v/>
      </c>
      <c r="E56" s="7">
        <f>IF($A56="","",VLOOKUP($A56,取引先!$A:$D,3,FALSE))</f>
        <v/>
      </c>
      <c r="F56" s="7">
        <f>IF($A56="","",VLOOKUP($A56,取引先!$A:$D,4,FALSE))</f>
        <v/>
      </c>
      <c r="G56" s="8">
        <f>IF($A56="","",IF($D56=0,EOMONTH($B56,0),IF(DAY($B56)&lt;=$D56,DATE(YEAR($B56),MONTH($B56),$D56),DATE(YEAR($B56),MONTH($B56)+1,$D56))))</f>
        <v/>
      </c>
      <c r="H56" s="8">
        <f>IF($G56="","",IF($F56=0,EOMONTH($G56,$E56),DATE(YEAR(EDATE($G56,$E56)),MONTH(EDATE($G56,$E56)),$F56)))</f>
        <v/>
      </c>
      <c r="I56" s="7">
        <f>IF($H56="","",設定!$B$3-$H56)</f>
        <v/>
      </c>
      <c r="J56" s="7">
        <f>IF($I56="","",IF($I56&lt;=0,"期日前",IF($I56&lt;=30,"1-30",IF($I56&lt;=60,"31-60",IF($I56&lt;=90,"61-90","91日以上")))))</f>
        <v/>
      </c>
    </row>
    <row r="57">
      <c r="A57" s="4" t="n"/>
      <c r="B57" s="5" t="n"/>
      <c r="C57" s="6" t="n"/>
      <c r="D57" s="7">
        <f>IF($A57="","",VLOOKUP($A57,取引先!$A:$D,2,FALSE))</f>
        <v/>
      </c>
      <c r="E57" s="7">
        <f>IF($A57="","",VLOOKUP($A57,取引先!$A:$D,3,FALSE))</f>
        <v/>
      </c>
      <c r="F57" s="7">
        <f>IF($A57="","",VLOOKUP($A57,取引先!$A:$D,4,FALSE))</f>
        <v/>
      </c>
      <c r="G57" s="8">
        <f>IF($A57="","",IF($D57=0,EOMONTH($B57,0),IF(DAY($B57)&lt;=$D57,DATE(YEAR($B57),MONTH($B57),$D57),DATE(YEAR($B57),MONTH($B57)+1,$D57))))</f>
        <v/>
      </c>
      <c r="H57" s="8">
        <f>IF($G57="","",IF($F57=0,EOMONTH($G57,$E57),DATE(YEAR(EDATE($G57,$E57)),MONTH(EDATE($G57,$E57)),$F57)))</f>
        <v/>
      </c>
      <c r="I57" s="7">
        <f>IF($H57="","",設定!$B$3-$H57)</f>
        <v/>
      </c>
      <c r="J57" s="7">
        <f>IF($I57="","",IF($I57&lt;=0,"期日前",IF($I57&lt;=30,"1-30",IF($I57&lt;=60,"31-60",IF($I57&lt;=90,"61-90","91日以上")))))</f>
        <v/>
      </c>
    </row>
    <row r="58">
      <c r="A58" s="4" t="n"/>
      <c r="B58" s="5" t="n"/>
      <c r="C58" s="6" t="n"/>
      <c r="D58" s="7">
        <f>IF($A58="","",VLOOKUP($A58,取引先!$A:$D,2,FALSE))</f>
        <v/>
      </c>
      <c r="E58" s="7">
        <f>IF($A58="","",VLOOKUP($A58,取引先!$A:$D,3,FALSE))</f>
        <v/>
      </c>
      <c r="F58" s="7">
        <f>IF($A58="","",VLOOKUP($A58,取引先!$A:$D,4,FALSE))</f>
        <v/>
      </c>
      <c r="G58" s="8">
        <f>IF($A58="","",IF($D58=0,EOMONTH($B58,0),IF(DAY($B58)&lt;=$D58,DATE(YEAR($B58),MONTH($B58),$D58),DATE(YEAR($B58),MONTH($B58)+1,$D58))))</f>
        <v/>
      </c>
      <c r="H58" s="8">
        <f>IF($G58="","",IF($F58=0,EOMONTH($G58,$E58),DATE(YEAR(EDATE($G58,$E58)),MONTH(EDATE($G58,$E58)),$F58)))</f>
        <v/>
      </c>
      <c r="I58" s="7">
        <f>IF($H58="","",設定!$B$3-$H58)</f>
        <v/>
      </c>
      <c r="J58" s="7">
        <f>IF($I58="","",IF($I58&lt;=0,"期日前",IF($I58&lt;=30,"1-30",IF($I58&lt;=60,"31-60",IF($I58&lt;=90,"61-90","91日以上")))))</f>
        <v/>
      </c>
    </row>
    <row r="59">
      <c r="A59" s="4" t="n"/>
      <c r="B59" s="5" t="n"/>
      <c r="C59" s="6" t="n"/>
      <c r="D59" s="7">
        <f>IF($A59="","",VLOOKUP($A59,取引先!$A:$D,2,FALSE))</f>
        <v/>
      </c>
      <c r="E59" s="7">
        <f>IF($A59="","",VLOOKUP($A59,取引先!$A:$D,3,FALSE))</f>
        <v/>
      </c>
      <c r="F59" s="7">
        <f>IF($A59="","",VLOOKUP($A59,取引先!$A:$D,4,FALSE))</f>
        <v/>
      </c>
      <c r="G59" s="8">
        <f>IF($A59="","",IF($D59=0,EOMONTH($B59,0),IF(DAY($B59)&lt;=$D59,DATE(YEAR($B59),MONTH($B59),$D59),DATE(YEAR($B59),MONTH($B59)+1,$D59))))</f>
        <v/>
      </c>
      <c r="H59" s="8">
        <f>IF($G59="","",IF($F59=0,EOMONTH($G59,$E59),DATE(YEAR(EDATE($G59,$E59)),MONTH(EDATE($G59,$E59)),$F59)))</f>
        <v/>
      </c>
      <c r="I59" s="7">
        <f>IF($H59="","",設定!$B$3-$H59)</f>
        <v/>
      </c>
      <c r="J59" s="7">
        <f>IF($I59="","",IF($I59&lt;=0,"期日前",IF($I59&lt;=30,"1-30",IF($I59&lt;=60,"31-60",IF($I59&lt;=90,"61-90","91日以上")))))</f>
        <v/>
      </c>
    </row>
    <row r="60">
      <c r="A60" s="4" t="n"/>
      <c r="B60" s="5" t="n"/>
      <c r="C60" s="6" t="n"/>
      <c r="D60" s="7">
        <f>IF($A60="","",VLOOKUP($A60,取引先!$A:$D,2,FALSE))</f>
        <v/>
      </c>
      <c r="E60" s="7">
        <f>IF($A60="","",VLOOKUP($A60,取引先!$A:$D,3,FALSE))</f>
        <v/>
      </c>
      <c r="F60" s="7">
        <f>IF($A60="","",VLOOKUP($A60,取引先!$A:$D,4,FALSE))</f>
        <v/>
      </c>
      <c r="G60" s="8">
        <f>IF($A60="","",IF($D60=0,EOMONTH($B60,0),IF(DAY($B60)&lt;=$D60,DATE(YEAR($B60),MONTH($B60),$D60),DATE(YEAR($B60),MONTH($B60)+1,$D60))))</f>
        <v/>
      </c>
      <c r="H60" s="8">
        <f>IF($G60="","",IF($F60=0,EOMONTH($G60,$E60),DATE(YEAR(EDATE($G60,$E60)),MONTH(EDATE($G60,$E60)),$F60)))</f>
        <v/>
      </c>
      <c r="I60" s="7">
        <f>IF($H60="","",設定!$B$3-$H60)</f>
        <v/>
      </c>
      <c r="J60" s="7">
        <f>IF($I60="","",IF($I60&lt;=0,"期日前",IF($I60&lt;=30,"1-30",IF($I60&lt;=60,"31-60",IF($I60&lt;=90,"61-90","91日以上")))))</f>
        <v/>
      </c>
    </row>
    <row r="61">
      <c r="A61" s="4" t="n"/>
      <c r="B61" s="5" t="n"/>
      <c r="C61" s="6" t="n"/>
      <c r="D61" s="7">
        <f>IF($A61="","",VLOOKUP($A61,取引先!$A:$D,2,FALSE))</f>
        <v/>
      </c>
      <c r="E61" s="7">
        <f>IF($A61="","",VLOOKUP($A61,取引先!$A:$D,3,FALSE))</f>
        <v/>
      </c>
      <c r="F61" s="7">
        <f>IF($A61="","",VLOOKUP($A61,取引先!$A:$D,4,FALSE))</f>
        <v/>
      </c>
      <c r="G61" s="8">
        <f>IF($A61="","",IF($D61=0,EOMONTH($B61,0),IF(DAY($B61)&lt;=$D61,DATE(YEAR($B61),MONTH($B61),$D61),DATE(YEAR($B61),MONTH($B61)+1,$D61))))</f>
        <v/>
      </c>
      <c r="H61" s="8">
        <f>IF($G61="","",IF($F61=0,EOMONTH($G61,$E61),DATE(YEAR(EDATE($G61,$E61)),MONTH(EDATE($G61,$E61)),$F61)))</f>
        <v/>
      </c>
      <c r="I61" s="7">
        <f>IF($H61="","",設定!$B$3-$H61)</f>
        <v/>
      </c>
      <c r="J61" s="7">
        <f>IF($I61="","",IF($I61&lt;=0,"期日前",IF($I61&lt;=30,"1-30",IF($I61&lt;=60,"31-60",IF($I61&lt;=90,"61-90","91日以上")))))</f>
        <v/>
      </c>
    </row>
    <row r="62">
      <c r="A62" s="4" t="n"/>
      <c r="B62" s="5" t="n"/>
      <c r="C62" s="6" t="n"/>
      <c r="D62" s="7">
        <f>IF($A62="","",VLOOKUP($A62,取引先!$A:$D,2,FALSE))</f>
        <v/>
      </c>
      <c r="E62" s="7">
        <f>IF($A62="","",VLOOKUP($A62,取引先!$A:$D,3,FALSE))</f>
        <v/>
      </c>
      <c r="F62" s="7">
        <f>IF($A62="","",VLOOKUP($A62,取引先!$A:$D,4,FALSE))</f>
        <v/>
      </c>
      <c r="G62" s="8">
        <f>IF($A62="","",IF($D62=0,EOMONTH($B62,0),IF(DAY($B62)&lt;=$D62,DATE(YEAR($B62),MONTH($B62),$D62),DATE(YEAR($B62),MONTH($B62)+1,$D62))))</f>
        <v/>
      </c>
      <c r="H62" s="8">
        <f>IF($G62="","",IF($F62=0,EOMONTH($G62,$E62),DATE(YEAR(EDATE($G62,$E62)),MONTH(EDATE($G62,$E62)),$F62)))</f>
        <v/>
      </c>
      <c r="I62" s="7">
        <f>IF($H62="","",設定!$B$3-$H62)</f>
        <v/>
      </c>
      <c r="J62" s="7">
        <f>IF($I62="","",IF($I62&lt;=0,"期日前",IF($I62&lt;=30,"1-30",IF($I62&lt;=60,"31-60",IF($I62&lt;=90,"61-90","91日以上")))))</f>
        <v/>
      </c>
    </row>
    <row r="63">
      <c r="A63" s="4" t="n"/>
      <c r="B63" s="5" t="n"/>
      <c r="C63" s="6" t="n"/>
      <c r="D63" s="7">
        <f>IF($A63="","",VLOOKUP($A63,取引先!$A:$D,2,FALSE))</f>
        <v/>
      </c>
      <c r="E63" s="7">
        <f>IF($A63="","",VLOOKUP($A63,取引先!$A:$D,3,FALSE))</f>
        <v/>
      </c>
      <c r="F63" s="7">
        <f>IF($A63="","",VLOOKUP($A63,取引先!$A:$D,4,FALSE))</f>
        <v/>
      </c>
      <c r="G63" s="8">
        <f>IF($A63="","",IF($D63=0,EOMONTH($B63,0),IF(DAY($B63)&lt;=$D63,DATE(YEAR($B63),MONTH($B63),$D63),DATE(YEAR($B63),MONTH($B63)+1,$D63))))</f>
        <v/>
      </c>
      <c r="H63" s="8">
        <f>IF($G63="","",IF($F63=0,EOMONTH($G63,$E63),DATE(YEAR(EDATE($G63,$E63)),MONTH(EDATE($G63,$E63)),$F63)))</f>
        <v/>
      </c>
      <c r="I63" s="7">
        <f>IF($H63="","",設定!$B$3-$H63)</f>
        <v/>
      </c>
      <c r="J63" s="7">
        <f>IF($I63="","",IF($I63&lt;=0,"期日前",IF($I63&lt;=30,"1-30",IF($I63&lt;=60,"31-60",IF($I63&lt;=90,"61-90","91日以上")))))</f>
        <v/>
      </c>
    </row>
    <row r="64">
      <c r="A64" s="4" t="n"/>
      <c r="B64" s="5" t="n"/>
      <c r="C64" s="6" t="n"/>
      <c r="D64" s="7">
        <f>IF($A64="","",VLOOKUP($A64,取引先!$A:$D,2,FALSE))</f>
        <v/>
      </c>
      <c r="E64" s="7">
        <f>IF($A64="","",VLOOKUP($A64,取引先!$A:$D,3,FALSE))</f>
        <v/>
      </c>
      <c r="F64" s="7">
        <f>IF($A64="","",VLOOKUP($A64,取引先!$A:$D,4,FALSE))</f>
        <v/>
      </c>
      <c r="G64" s="8">
        <f>IF($A64="","",IF($D64=0,EOMONTH($B64,0),IF(DAY($B64)&lt;=$D64,DATE(YEAR($B64),MONTH($B64),$D64),DATE(YEAR($B64),MONTH($B64)+1,$D64))))</f>
        <v/>
      </c>
      <c r="H64" s="8">
        <f>IF($G64="","",IF($F64=0,EOMONTH($G64,$E64),DATE(YEAR(EDATE($G64,$E64)),MONTH(EDATE($G64,$E64)),$F64)))</f>
        <v/>
      </c>
      <c r="I64" s="7">
        <f>IF($H64="","",設定!$B$3-$H64)</f>
        <v/>
      </c>
      <c r="J64" s="7">
        <f>IF($I64="","",IF($I64&lt;=0,"期日前",IF($I64&lt;=30,"1-30",IF($I64&lt;=60,"31-60",IF($I64&lt;=90,"61-90","91日以上")))))</f>
        <v/>
      </c>
    </row>
    <row r="65">
      <c r="A65" s="4" t="n"/>
      <c r="B65" s="5" t="n"/>
      <c r="C65" s="6" t="n"/>
      <c r="D65" s="7">
        <f>IF($A65="","",VLOOKUP($A65,取引先!$A:$D,2,FALSE))</f>
        <v/>
      </c>
      <c r="E65" s="7">
        <f>IF($A65="","",VLOOKUP($A65,取引先!$A:$D,3,FALSE))</f>
        <v/>
      </c>
      <c r="F65" s="7">
        <f>IF($A65="","",VLOOKUP($A65,取引先!$A:$D,4,FALSE))</f>
        <v/>
      </c>
      <c r="G65" s="8">
        <f>IF($A65="","",IF($D65=0,EOMONTH($B65,0),IF(DAY($B65)&lt;=$D65,DATE(YEAR($B65),MONTH($B65),$D65),DATE(YEAR($B65),MONTH($B65)+1,$D65))))</f>
        <v/>
      </c>
      <c r="H65" s="8">
        <f>IF($G65="","",IF($F65=0,EOMONTH($G65,$E65),DATE(YEAR(EDATE($G65,$E65)),MONTH(EDATE($G65,$E65)),$F65)))</f>
        <v/>
      </c>
      <c r="I65" s="7">
        <f>IF($H65="","",設定!$B$3-$H65)</f>
        <v/>
      </c>
      <c r="J65" s="7">
        <f>IF($I65="","",IF($I65&lt;=0,"期日前",IF($I65&lt;=30,"1-30",IF($I65&lt;=60,"31-60",IF($I65&lt;=90,"61-90","91日以上")))))</f>
        <v/>
      </c>
    </row>
    <row r="66">
      <c r="A66" s="4" t="n"/>
      <c r="B66" s="5" t="n"/>
      <c r="C66" s="6" t="n"/>
      <c r="D66" s="7">
        <f>IF($A66="","",VLOOKUP($A66,取引先!$A:$D,2,FALSE))</f>
        <v/>
      </c>
      <c r="E66" s="7">
        <f>IF($A66="","",VLOOKUP($A66,取引先!$A:$D,3,FALSE))</f>
        <v/>
      </c>
      <c r="F66" s="7">
        <f>IF($A66="","",VLOOKUP($A66,取引先!$A:$D,4,FALSE))</f>
        <v/>
      </c>
      <c r="G66" s="8">
        <f>IF($A66="","",IF($D66=0,EOMONTH($B66,0),IF(DAY($B66)&lt;=$D66,DATE(YEAR($B66),MONTH($B66),$D66),DATE(YEAR($B66),MONTH($B66)+1,$D66))))</f>
        <v/>
      </c>
      <c r="H66" s="8">
        <f>IF($G66="","",IF($F66=0,EOMONTH($G66,$E66),DATE(YEAR(EDATE($G66,$E66)),MONTH(EDATE($G66,$E66)),$F66)))</f>
        <v/>
      </c>
      <c r="I66" s="7">
        <f>IF($H66="","",設定!$B$3-$H66)</f>
        <v/>
      </c>
      <c r="J66" s="7">
        <f>IF($I66="","",IF($I66&lt;=0,"期日前",IF($I66&lt;=30,"1-30",IF($I66&lt;=60,"31-60",IF($I66&lt;=90,"61-90","91日以上")))))</f>
        <v/>
      </c>
    </row>
    <row r="67">
      <c r="A67" s="4" t="n"/>
      <c r="B67" s="5" t="n"/>
      <c r="C67" s="6" t="n"/>
      <c r="D67" s="7">
        <f>IF($A67="","",VLOOKUP($A67,取引先!$A:$D,2,FALSE))</f>
        <v/>
      </c>
      <c r="E67" s="7">
        <f>IF($A67="","",VLOOKUP($A67,取引先!$A:$D,3,FALSE))</f>
        <v/>
      </c>
      <c r="F67" s="7">
        <f>IF($A67="","",VLOOKUP($A67,取引先!$A:$D,4,FALSE))</f>
        <v/>
      </c>
      <c r="G67" s="8">
        <f>IF($A67="","",IF($D67=0,EOMONTH($B67,0),IF(DAY($B67)&lt;=$D67,DATE(YEAR($B67),MONTH($B67),$D67),DATE(YEAR($B67),MONTH($B67)+1,$D67))))</f>
        <v/>
      </c>
      <c r="H67" s="8">
        <f>IF($G67="","",IF($F67=0,EOMONTH($G67,$E67),DATE(YEAR(EDATE($G67,$E67)),MONTH(EDATE($G67,$E67)),$F67)))</f>
        <v/>
      </c>
      <c r="I67" s="7">
        <f>IF($H67="","",設定!$B$3-$H67)</f>
        <v/>
      </c>
      <c r="J67" s="7">
        <f>IF($I67="","",IF($I67&lt;=0,"期日前",IF($I67&lt;=30,"1-30",IF($I67&lt;=60,"31-60",IF($I67&lt;=90,"61-90","91日以上")))))</f>
        <v/>
      </c>
    </row>
    <row r="68">
      <c r="A68" s="4" t="n"/>
      <c r="B68" s="5" t="n"/>
      <c r="C68" s="6" t="n"/>
      <c r="D68" s="7">
        <f>IF($A68="","",VLOOKUP($A68,取引先!$A:$D,2,FALSE))</f>
        <v/>
      </c>
      <c r="E68" s="7">
        <f>IF($A68="","",VLOOKUP($A68,取引先!$A:$D,3,FALSE))</f>
        <v/>
      </c>
      <c r="F68" s="7">
        <f>IF($A68="","",VLOOKUP($A68,取引先!$A:$D,4,FALSE))</f>
        <v/>
      </c>
      <c r="G68" s="8">
        <f>IF($A68="","",IF($D68=0,EOMONTH($B68,0),IF(DAY($B68)&lt;=$D68,DATE(YEAR($B68),MONTH($B68),$D68),DATE(YEAR($B68),MONTH($B68)+1,$D68))))</f>
        <v/>
      </c>
      <c r="H68" s="8">
        <f>IF($G68="","",IF($F68=0,EOMONTH($G68,$E68),DATE(YEAR(EDATE($G68,$E68)),MONTH(EDATE($G68,$E68)),$F68)))</f>
        <v/>
      </c>
      <c r="I68" s="7">
        <f>IF($H68="","",設定!$B$3-$H68)</f>
        <v/>
      </c>
      <c r="J68" s="7">
        <f>IF($I68="","",IF($I68&lt;=0,"期日前",IF($I68&lt;=30,"1-30",IF($I68&lt;=60,"31-60",IF($I68&lt;=90,"61-90","91日以上")))))</f>
        <v/>
      </c>
    </row>
    <row r="69">
      <c r="A69" s="4" t="n"/>
      <c r="B69" s="5" t="n"/>
      <c r="C69" s="6" t="n"/>
      <c r="D69" s="7">
        <f>IF($A69="","",VLOOKUP($A69,取引先!$A:$D,2,FALSE))</f>
        <v/>
      </c>
      <c r="E69" s="7">
        <f>IF($A69="","",VLOOKUP($A69,取引先!$A:$D,3,FALSE))</f>
        <v/>
      </c>
      <c r="F69" s="7">
        <f>IF($A69="","",VLOOKUP($A69,取引先!$A:$D,4,FALSE))</f>
        <v/>
      </c>
      <c r="G69" s="8">
        <f>IF($A69="","",IF($D69=0,EOMONTH($B69,0),IF(DAY($B69)&lt;=$D69,DATE(YEAR($B69),MONTH($B69),$D69),DATE(YEAR($B69),MONTH($B69)+1,$D69))))</f>
        <v/>
      </c>
      <c r="H69" s="8">
        <f>IF($G69="","",IF($F69=0,EOMONTH($G69,$E69),DATE(YEAR(EDATE($G69,$E69)),MONTH(EDATE($G69,$E69)),$F69)))</f>
        <v/>
      </c>
      <c r="I69" s="7">
        <f>IF($H69="","",設定!$B$3-$H69)</f>
        <v/>
      </c>
      <c r="J69" s="7">
        <f>IF($I69="","",IF($I69&lt;=0,"期日前",IF($I69&lt;=30,"1-30",IF($I69&lt;=60,"31-60",IF($I69&lt;=90,"61-90","91日以上")))))</f>
        <v/>
      </c>
    </row>
    <row r="70">
      <c r="A70" s="4" t="n"/>
      <c r="B70" s="5" t="n"/>
      <c r="C70" s="6" t="n"/>
      <c r="D70" s="7">
        <f>IF($A70="","",VLOOKUP($A70,取引先!$A:$D,2,FALSE))</f>
        <v/>
      </c>
      <c r="E70" s="7">
        <f>IF($A70="","",VLOOKUP($A70,取引先!$A:$D,3,FALSE))</f>
        <v/>
      </c>
      <c r="F70" s="7">
        <f>IF($A70="","",VLOOKUP($A70,取引先!$A:$D,4,FALSE))</f>
        <v/>
      </c>
      <c r="G70" s="8">
        <f>IF($A70="","",IF($D70=0,EOMONTH($B70,0),IF(DAY($B70)&lt;=$D70,DATE(YEAR($B70),MONTH($B70),$D70),DATE(YEAR($B70),MONTH($B70)+1,$D70))))</f>
        <v/>
      </c>
      <c r="H70" s="8">
        <f>IF($G70="","",IF($F70=0,EOMONTH($G70,$E70),DATE(YEAR(EDATE($G70,$E70)),MONTH(EDATE($G70,$E70)),$F70)))</f>
        <v/>
      </c>
      <c r="I70" s="7">
        <f>IF($H70="","",設定!$B$3-$H70)</f>
        <v/>
      </c>
      <c r="J70" s="7">
        <f>IF($I70="","",IF($I70&lt;=0,"期日前",IF($I70&lt;=30,"1-30",IF($I70&lt;=60,"31-60",IF($I70&lt;=90,"61-90","91日以上")))))</f>
        <v/>
      </c>
    </row>
    <row r="71">
      <c r="A71" s="4" t="n"/>
      <c r="B71" s="5" t="n"/>
      <c r="C71" s="6" t="n"/>
      <c r="D71" s="7">
        <f>IF($A71="","",VLOOKUP($A71,取引先!$A:$D,2,FALSE))</f>
        <v/>
      </c>
      <c r="E71" s="7">
        <f>IF($A71="","",VLOOKUP($A71,取引先!$A:$D,3,FALSE))</f>
        <v/>
      </c>
      <c r="F71" s="7">
        <f>IF($A71="","",VLOOKUP($A71,取引先!$A:$D,4,FALSE))</f>
        <v/>
      </c>
      <c r="G71" s="8">
        <f>IF($A71="","",IF($D71=0,EOMONTH($B71,0),IF(DAY($B71)&lt;=$D71,DATE(YEAR($B71),MONTH($B71),$D71),DATE(YEAR($B71),MONTH($B71)+1,$D71))))</f>
        <v/>
      </c>
      <c r="H71" s="8">
        <f>IF($G71="","",IF($F71=0,EOMONTH($G71,$E71),DATE(YEAR(EDATE($G71,$E71)),MONTH(EDATE($G71,$E71)),$F71)))</f>
        <v/>
      </c>
      <c r="I71" s="7">
        <f>IF($H71="","",設定!$B$3-$H71)</f>
        <v/>
      </c>
      <c r="J71" s="7">
        <f>IF($I71="","",IF($I71&lt;=0,"期日前",IF($I71&lt;=30,"1-30",IF($I71&lt;=60,"31-60",IF($I71&lt;=90,"61-90","91日以上")))))</f>
        <v/>
      </c>
    </row>
    <row r="72">
      <c r="A72" s="4" t="n"/>
      <c r="B72" s="5" t="n"/>
      <c r="C72" s="6" t="n"/>
      <c r="D72" s="7">
        <f>IF($A72="","",VLOOKUP($A72,取引先!$A:$D,2,FALSE))</f>
        <v/>
      </c>
      <c r="E72" s="7">
        <f>IF($A72="","",VLOOKUP($A72,取引先!$A:$D,3,FALSE))</f>
        <v/>
      </c>
      <c r="F72" s="7">
        <f>IF($A72="","",VLOOKUP($A72,取引先!$A:$D,4,FALSE))</f>
        <v/>
      </c>
      <c r="G72" s="8">
        <f>IF($A72="","",IF($D72=0,EOMONTH($B72,0),IF(DAY($B72)&lt;=$D72,DATE(YEAR($B72),MONTH($B72),$D72),DATE(YEAR($B72),MONTH($B72)+1,$D72))))</f>
        <v/>
      </c>
      <c r="H72" s="8">
        <f>IF($G72="","",IF($F72=0,EOMONTH($G72,$E72),DATE(YEAR(EDATE($G72,$E72)),MONTH(EDATE($G72,$E72)),$F72)))</f>
        <v/>
      </c>
      <c r="I72" s="7">
        <f>IF($H72="","",設定!$B$3-$H72)</f>
        <v/>
      </c>
      <c r="J72" s="7">
        <f>IF($I72="","",IF($I72&lt;=0,"期日前",IF($I72&lt;=30,"1-30",IF($I72&lt;=60,"31-60",IF($I72&lt;=90,"61-90","91日以上")))))</f>
        <v/>
      </c>
    </row>
    <row r="73">
      <c r="A73" s="4" t="n"/>
      <c r="B73" s="5" t="n"/>
      <c r="C73" s="6" t="n"/>
      <c r="D73" s="7">
        <f>IF($A73="","",VLOOKUP($A73,取引先!$A:$D,2,FALSE))</f>
        <v/>
      </c>
      <c r="E73" s="7">
        <f>IF($A73="","",VLOOKUP($A73,取引先!$A:$D,3,FALSE))</f>
        <v/>
      </c>
      <c r="F73" s="7">
        <f>IF($A73="","",VLOOKUP($A73,取引先!$A:$D,4,FALSE))</f>
        <v/>
      </c>
      <c r="G73" s="8">
        <f>IF($A73="","",IF($D73=0,EOMONTH($B73,0),IF(DAY($B73)&lt;=$D73,DATE(YEAR($B73),MONTH($B73),$D73),DATE(YEAR($B73),MONTH($B73)+1,$D73))))</f>
        <v/>
      </c>
      <c r="H73" s="8">
        <f>IF($G73="","",IF($F73=0,EOMONTH($G73,$E73),DATE(YEAR(EDATE($G73,$E73)),MONTH(EDATE($G73,$E73)),$F73)))</f>
        <v/>
      </c>
      <c r="I73" s="7">
        <f>IF($H73="","",設定!$B$3-$H73)</f>
        <v/>
      </c>
      <c r="J73" s="7">
        <f>IF($I73="","",IF($I73&lt;=0,"期日前",IF($I73&lt;=30,"1-30",IF($I73&lt;=60,"31-60",IF($I73&lt;=90,"61-90","91日以上")))))</f>
        <v/>
      </c>
    </row>
    <row r="74">
      <c r="A74" s="4" t="n"/>
      <c r="B74" s="5" t="n"/>
      <c r="C74" s="6" t="n"/>
      <c r="D74" s="7">
        <f>IF($A74="","",VLOOKUP($A74,取引先!$A:$D,2,FALSE))</f>
        <v/>
      </c>
      <c r="E74" s="7">
        <f>IF($A74="","",VLOOKUP($A74,取引先!$A:$D,3,FALSE))</f>
        <v/>
      </c>
      <c r="F74" s="7">
        <f>IF($A74="","",VLOOKUP($A74,取引先!$A:$D,4,FALSE))</f>
        <v/>
      </c>
      <c r="G74" s="8">
        <f>IF($A74="","",IF($D74=0,EOMONTH($B74,0),IF(DAY($B74)&lt;=$D74,DATE(YEAR($B74),MONTH($B74),$D74),DATE(YEAR($B74),MONTH($B74)+1,$D74))))</f>
        <v/>
      </c>
      <c r="H74" s="8">
        <f>IF($G74="","",IF($F74=0,EOMONTH($G74,$E74),DATE(YEAR(EDATE($G74,$E74)),MONTH(EDATE($G74,$E74)),$F74)))</f>
        <v/>
      </c>
      <c r="I74" s="7">
        <f>IF($H74="","",設定!$B$3-$H74)</f>
        <v/>
      </c>
      <c r="J74" s="7">
        <f>IF($I74="","",IF($I74&lt;=0,"期日前",IF($I74&lt;=30,"1-30",IF($I74&lt;=60,"31-60",IF($I74&lt;=90,"61-90","91日以上")))))</f>
        <v/>
      </c>
    </row>
    <row r="75">
      <c r="A75" s="4" t="n"/>
      <c r="B75" s="5" t="n"/>
      <c r="C75" s="6" t="n"/>
      <c r="D75" s="7">
        <f>IF($A75="","",VLOOKUP($A75,取引先!$A:$D,2,FALSE))</f>
        <v/>
      </c>
      <c r="E75" s="7">
        <f>IF($A75="","",VLOOKUP($A75,取引先!$A:$D,3,FALSE))</f>
        <v/>
      </c>
      <c r="F75" s="7">
        <f>IF($A75="","",VLOOKUP($A75,取引先!$A:$D,4,FALSE))</f>
        <v/>
      </c>
      <c r="G75" s="8">
        <f>IF($A75="","",IF($D75=0,EOMONTH($B75,0),IF(DAY($B75)&lt;=$D75,DATE(YEAR($B75),MONTH($B75),$D75),DATE(YEAR($B75),MONTH($B75)+1,$D75))))</f>
        <v/>
      </c>
      <c r="H75" s="8">
        <f>IF($G75="","",IF($F75=0,EOMONTH($G75,$E75),DATE(YEAR(EDATE($G75,$E75)),MONTH(EDATE($G75,$E75)),$F75)))</f>
        <v/>
      </c>
      <c r="I75" s="7">
        <f>IF($H75="","",設定!$B$3-$H75)</f>
        <v/>
      </c>
      <c r="J75" s="7">
        <f>IF($I75="","",IF($I75&lt;=0,"期日前",IF($I75&lt;=30,"1-30",IF($I75&lt;=60,"31-60",IF($I75&lt;=90,"61-90","91日以上")))))</f>
        <v/>
      </c>
    </row>
    <row r="76">
      <c r="A76" s="4" t="n"/>
      <c r="B76" s="5" t="n"/>
      <c r="C76" s="6" t="n"/>
      <c r="D76" s="7">
        <f>IF($A76="","",VLOOKUP($A76,取引先!$A:$D,2,FALSE))</f>
        <v/>
      </c>
      <c r="E76" s="7">
        <f>IF($A76="","",VLOOKUP($A76,取引先!$A:$D,3,FALSE))</f>
        <v/>
      </c>
      <c r="F76" s="7">
        <f>IF($A76="","",VLOOKUP($A76,取引先!$A:$D,4,FALSE))</f>
        <v/>
      </c>
      <c r="G76" s="8">
        <f>IF($A76="","",IF($D76=0,EOMONTH($B76,0),IF(DAY($B76)&lt;=$D76,DATE(YEAR($B76),MONTH($B76),$D76),DATE(YEAR($B76),MONTH($B76)+1,$D76))))</f>
        <v/>
      </c>
      <c r="H76" s="8">
        <f>IF($G76="","",IF($F76=0,EOMONTH($G76,$E76),DATE(YEAR(EDATE($G76,$E76)),MONTH(EDATE($G76,$E76)),$F76)))</f>
        <v/>
      </c>
      <c r="I76" s="7">
        <f>IF($H76="","",設定!$B$3-$H76)</f>
        <v/>
      </c>
      <c r="J76" s="7">
        <f>IF($I76="","",IF($I76&lt;=0,"期日前",IF($I76&lt;=30,"1-30",IF($I76&lt;=60,"31-60",IF($I76&lt;=90,"61-90","91日以上")))))</f>
        <v/>
      </c>
    </row>
    <row r="77">
      <c r="A77" s="4" t="n"/>
      <c r="B77" s="5" t="n"/>
      <c r="C77" s="6" t="n"/>
      <c r="D77" s="7">
        <f>IF($A77="","",VLOOKUP($A77,取引先!$A:$D,2,FALSE))</f>
        <v/>
      </c>
      <c r="E77" s="7">
        <f>IF($A77="","",VLOOKUP($A77,取引先!$A:$D,3,FALSE))</f>
        <v/>
      </c>
      <c r="F77" s="7">
        <f>IF($A77="","",VLOOKUP($A77,取引先!$A:$D,4,FALSE))</f>
        <v/>
      </c>
      <c r="G77" s="8">
        <f>IF($A77="","",IF($D77=0,EOMONTH($B77,0),IF(DAY($B77)&lt;=$D77,DATE(YEAR($B77),MONTH($B77),$D77),DATE(YEAR($B77),MONTH($B77)+1,$D77))))</f>
        <v/>
      </c>
      <c r="H77" s="8">
        <f>IF($G77="","",IF($F77=0,EOMONTH($G77,$E77),DATE(YEAR(EDATE($G77,$E77)),MONTH(EDATE($G77,$E77)),$F77)))</f>
        <v/>
      </c>
      <c r="I77" s="7">
        <f>IF($H77="","",設定!$B$3-$H77)</f>
        <v/>
      </c>
      <c r="J77" s="7">
        <f>IF($I77="","",IF($I77&lt;=0,"期日前",IF($I77&lt;=30,"1-30",IF($I77&lt;=60,"31-60",IF($I77&lt;=90,"61-90","91日以上")))))</f>
        <v/>
      </c>
    </row>
    <row r="78">
      <c r="A78" s="4" t="n"/>
      <c r="B78" s="5" t="n"/>
      <c r="C78" s="6" t="n"/>
      <c r="D78" s="7">
        <f>IF($A78="","",VLOOKUP($A78,取引先!$A:$D,2,FALSE))</f>
        <v/>
      </c>
      <c r="E78" s="7">
        <f>IF($A78="","",VLOOKUP($A78,取引先!$A:$D,3,FALSE))</f>
        <v/>
      </c>
      <c r="F78" s="7">
        <f>IF($A78="","",VLOOKUP($A78,取引先!$A:$D,4,FALSE))</f>
        <v/>
      </c>
      <c r="G78" s="8">
        <f>IF($A78="","",IF($D78=0,EOMONTH($B78,0),IF(DAY($B78)&lt;=$D78,DATE(YEAR($B78),MONTH($B78),$D78),DATE(YEAR($B78),MONTH($B78)+1,$D78))))</f>
        <v/>
      </c>
      <c r="H78" s="8">
        <f>IF($G78="","",IF($F78=0,EOMONTH($G78,$E78),DATE(YEAR(EDATE($G78,$E78)),MONTH(EDATE($G78,$E78)),$F78)))</f>
        <v/>
      </c>
      <c r="I78" s="7">
        <f>IF($H78="","",設定!$B$3-$H78)</f>
        <v/>
      </c>
      <c r="J78" s="7">
        <f>IF($I78="","",IF($I78&lt;=0,"期日前",IF($I78&lt;=30,"1-30",IF($I78&lt;=60,"31-60",IF($I78&lt;=90,"61-90","91日以上")))))</f>
        <v/>
      </c>
    </row>
    <row r="79">
      <c r="A79" s="4" t="n"/>
      <c r="B79" s="5" t="n"/>
      <c r="C79" s="6" t="n"/>
      <c r="D79" s="7">
        <f>IF($A79="","",VLOOKUP($A79,取引先!$A:$D,2,FALSE))</f>
        <v/>
      </c>
      <c r="E79" s="7">
        <f>IF($A79="","",VLOOKUP($A79,取引先!$A:$D,3,FALSE))</f>
        <v/>
      </c>
      <c r="F79" s="7">
        <f>IF($A79="","",VLOOKUP($A79,取引先!$A:$D,4,FALSE))</f>
        <v/>
      </c>
      <c r="G79" s="8">
        <f>IF($A79="","",IF($D79=0,EOMONTH($B79,0),IF(DAY($B79)&lt;=$D79,DATE(YEAR($B79),MONTH($B79),$D79),DATE(YEAR($B79),MONTH($B79)+1,$D79))))</f>
        <v/>
      </c>
      <c r="H79" s="8">
        <f>IF($G79="","",IF($F79=0,EOMONTH($G79,$E79),DATE(YEAR(EDATE($G79,$E79)),MONTH(EDATE($G79,$E79)),$F79)))</f>
        <v/>
      </c>
      <c r="I79" s="7">
        <f>IF($H79="","",設定!$B$3-$H79)</f>
        <v/>
      </c>
      <c r="J79" s="7">
        <f>IF($I79="","",IF($I79&lt;=0,"期日前",IF($I79&lt;=30,"1-30",IF($I79&lt;=60,"31-60",IF($I79&lt;=90,"61-90","91日以上")))))</f>
        <v/>
      </c>
    </row>
    <row r="80">
      <c r="A80" s="4" t="n"/>
      <c r="B80" s="5" t="n"/>
      <c r="C80" s="6" t="n"/>
      <c r="D80" s="7">
        <f>IF($A80="","",VLOOKUP($A80,取引先!$A:$D,2,FALSE))</f>
        <v/>
      </c>
      <c r="E80" s="7">
        <f>IF($A80="","",VLOOKUP($A80,取引先!$A:$D,3,FALSE))</f>
        <v/>
      </c>
      <c r="F80" s="7">
        <f>IF($A80="","",VLOOKUP($A80,取引先!$A:$D,4,FALSE))</f>
        <v/>
      </c>
      <c r="G80" s="8">
        <f>IF($A80="","",IF($D80=0,EOMONTH($B80,0),IF(DAY($B80)&lt;=$D80,DATE(YEAR($B80),MONTH($B80),$D80),DATE(YEAR($B80),MONTH($B80)+1,$D80))))</f>
        <v/>
      </c>
      <c r="H80" s="8">
        <f>IF($G80="","",IF($F80=0,EOMONTH($G80,$E80),DATE(YEAR(EDATE($G80,$E80)),MONTH(EDATE($G80,$E80)),$F80)))</f>
        <v/>
      </c>
      <c r="I80" s="7">
        <f>IF($H80="","",設定!$B$3-$H80)</f>
        <v/>
      </c>
      <c r="J80" s="7">
        <f>IF($I80="","",IF($I80&lt;=0,"期日前",IF($I80&lt;=30,"1-30",IF($I80&lt;=60,"31-60",IF($I80&lt;=90,"61-90","91日以上")))))</f>
        <v/>
      </c>
    </row>
    <row r="81">
      <c r="A81" s="4" t="n"/>
      <c r="B81" s="5" t="n"/>
      <c r="C81" s="6" t="n"/>
      <c r="D81" s="7">
        <f>IF($A81="","",VLOOKUP($A81,取引先!$A:$D,2,FALSE))</f>
        <v/>
      </c>
      <c r="E81" s="7">
        <f>IF($A81="","",VLOOKUP($A81,取引先!$A:$D,3,FALSE))</f>
        <v/>
      </c>
      <c r="F81" s="7">
        <f>IF($A81="","",VLOOKUP($A81,取引先!$A:$D,4,FALSE))</f>
        <v/>
      </c>
      <c r="G81" s="8">
        <f>IF($A81="","",IF($D81=0,EOMONTH($B81,0),IF(DAY($B81)&lt;=$D81,DATE(YEAR($B81),MONTH($B81),$D81),DATE(YEAR($B81),MONTH($B81)+1,$D81))))</f>
        <v/>
      </c>
      <c r="H81" s="8">
        <f>IF($G81="","",IF($F81=0,EOMONTH($G81,$E81),DATE(YEAR(EDATE($G81,$E81)),MONTH(EDATE($G81,$E81)),$F81)))</f>
        <v/>
      </c>
      <c r="I81" s="7">
        <f>IF($H81="","",設定!$B$3-$H81)</f>
        <v/>
      </c>
      <c r="J81" s="7">
        <f>IF($I81="","",IF($I81&lt;=0,"期日前",IF($I81&lt;=30,"1-30",IF($I81&lt;=60,"31-60",IF($I81&lt;=90,"61-90","91日以上")))))</f>
        <v/>
      </c>
    </row>
    <row r="82">
      <c r="A82" s="4" t="n"/>
      <c r="B82" s="5" t="n"/>
      <c r="C82" s="6" t="n"/>
      <c r="D82" s="7">
        <f>IF($A82="","",VLOOKUP($A82,取引先!$A:$D,2,FALSE))</f>
        <v/>
      </c>
      <c r="E82" s="7">
        <f>IF($A82="","",VLOOKUP($A82,取引先!$A:$D,3,FALSE))</f>
        <v/>
      </c>
      <c r="F82" s="7">
        <f>IF($A82="","",VLOOKUP($A82,取引先!$A:$D,4,FALSE))</f>
        <v/>
      </c>
      <c r="G82" s="8">
        <f>IF($A82="","",IF($D82=0,EOMONTH($B82,0),IF(DAY($B82)&lt;=$D82,DATE(YEAR($B82),MONTH($B82),$D82),DATE(YEAR($B82),MONTH($B82)+1,$D82))))</f>
        <v/>
      </c>
      <c r="H82" s="8">
        <f>IF($G82="","",IF($F82=0,EOMONTH($G82,$E82),DATE(YEAR(EDATE($G82,$E82)),MONTH(EDATE($G82,$E82)),$F82)))</f>
        <v/>
      </c>
      <c r="I82" s="7">
        <f>IF($H82="","",設定!$B$3-$H82)</f>
        <v/>
      </c>
      <c r="J82" s="7">
        <f>IF($I82="","",IF($I82&lt;=0,"期日前",IF($I82&lt;=30,"1-30",IF($I82&lt;=60,"31-60",IF($I82&lt;=90,"61-90","91日以上")))))</f>
        <v/>
      </c>
    </row>
    <row r="83">
      <c r="A83" s="4" t="n"/>
      <c r="B83" s="5" t="n"/>
      <c r="C83" s="6" t="n"/>
      <c r="D83" s="7">
        <f>IF($A83="","",VLOOKUP($A83,取引先!$A:$D,2,FALSE))</f>
        <v/>
      </c>
      <c r="E83" s="7">
        <f>IF($A83="","",VLOOKUP($A83,取引先!$A:$D,3,FALSE))</f>
        <v/>
      </c>
      <c r="F83" s="7">
        <f>IF($A83="","",VLOOKUP($A83,取引先!$A:$D,4,FALSE))</f>
        <v/>
      </c>
      <c r="G83" s="8">
        <f>IF($A83="","",IF($D83=0,EOMONTH($B83,0),IF(DAY($B83)&lt;=$D83,DATE(YEAR($B83),MONTH($B83),$D83),DATE(YEAR($B83),MONTH($B83)+1,$D83))))</f>
        <v/>
      </c>
      <c r="H83" s="8">
        <f>IF($G83="","",IF($F83=0,EOMONTH($G83,$E83),DATE(YEAR(EDATE($G83,$E83)),MONTH(EDATE($G83,$E83)),$F83)))</f>
        <v/>
      </c>
      <c r="I83" s="7">
        <f>IF($H83="","",設定!$B$3-$H83)</f>
        <v/>
      </c>
      <c r="J83" s="7">
        <f>IF($I83="","",IF($I83&lt;=0,"期日前",IF($I83&lt;=30,"1-30",IF($I83&lt;=60,"31-60",IF($I83&lt;=90,"61-90","91日以上")))))</f>
        <v/>
      </c>
    </row>
    <row r="84">
      <c r="A84" s="4" t="n"/>
      <c r="B84" s="5" t="n"/>
      <c r="C84" s="6" t="n"/>
      <c r="D84" s="7">
        <f>IF($A84="","",VLOOKUP($A84,取引先!$A:$D,2,FALSE))</f>
        <v/>
      </c>
      <c r="E84" s="7">
        <f>IF($A84="","",VLOOKUP($A84,取引先!$A:$D,3,FALSE))</f>
        <v/>
      </c>
      <c r="F84" s="7">
        <f>IF($A84="","",VLOOKUP($A84,取引先!$A:$D,4,FALSE))</f>
        <v/>
      </c>
      <c r="G84" s="8">
        <f>IF($A84="","",IF($D84=0,EOMONTH($B84,0),IF(DAY($B84)&lt;=$D84,DATE(YEAR($B84),MONTH($B84),$D84),DATE(YEAR($B84),MONTH($B84)+1,$D84))))</f>
        <v/>
      </c>
      <c r="H84" s="8">
        <f>IF($G84="","",IF($F84=0,EOMONTH($G84,$E84),DATE(YEAR(EDATE($G84,$E84)),MONTH(EDATE($G84,$E84)),$F84)))</f>
        <v/>
      </c>
      <c r="I84" s="7">
        <f>IF($H84="","",設定!$B$3-$H84)</f>
        <v/>
      </c>
      <c r="J84" s="7">
        <f>IF($I84="","",IF($I84&lt;=0,"期日前",IF($I84&lt;=30,"1-30",IF($I84&lt;=60,"31-60",IF($I84&lt;=90,"61-90","91日以上")))))</f>
        <v/>
      </c>
    </row>
    <row r="85">
      <c r="A85" s="4" t="n"/>
      <c r="B85" s="5" t="n"/>
      <c r="C85" s="6" t="n"/>
      <c r="D85" s="7">
        <f>IF($A85="","",VLOOKUP($A85,取引先!$A:$D,2,FALSE))</f>
        <v/>
      </c>
      <c r="E85" s="7">
        <f>IF($A85="","",VLOOKUP($A85,取引先!$A:$D,3,FALSE))</f>
        <v/>
      </c>
      <c r="F85" s="7">
        <f>IF($A85="","",VLOOKUP($A85,取引先!$A:$D,4,FALSE))</f>
        <v/>
      </c>
      <c r="G85" s="8">
        <f>IF($A85="","",IF($D85=0,EOMONTH($B85,0),IF(DAY($B85)&lt;=$D85,DATE(YEAR($B85),MONTH($B85),$D85),DATE(YEAR($B85),MONTH($B85)+1,$D85))))</f>
        <v/>
      </c>
      <c r="H85" s="8">
        <f>IF($G85="","",IF($F85=0,EOMONTH($G85,$E85),DATE(YEAR(EDATE($G85,$E85)),MONTH(EDATE($G85,$E85)),$F85)))</f>
        <v/>
      </c>
      <c r="I85" s="7">
        <f>IF($H85="","",設定!$B$3-$H85)</f>
        <v/>
      </c>
      <c r="J85" s="7">
        <f>IF($I85="","",IF($I85&lt;=0,"期日前",IF($I85&lt;=30,"1-30",IF($I85&lt;=60,"31-60",IF($I85&lt;=90,"61-90","91日以上")))))</f>
        <v/>
      </c>
    </row>
    <row r="86">
      <c r="A86" s="4" t="n"/>
      <c r="B86" s="5" t="n"/>
      <c r="C86" s="6" t="n"/>
      <c r="D86" s="7">
        <f>IF($A86="","",VLOOKUP($A86,取引先!$A:$D,2,FALSE))</f>
        <v/>
      </c>
      <c r="E86" s="7">
        <f>IF($A86="","",VLOOKUP($A86,取引先!$A:$D,3,FALSE))</f>
        <v/>
      </c>
      <c r="F86" s="7">
        <f>IF($A86="","",VLOOKUP($A86,取引先!$A:$D,4,FALSE))</f>
        <v/>
      </c>
      <c r="G86" s="8">
        <f>IF($A86="","",IF($D86=0,EOMONTH($B86,0),IF(DAY($B86)&lt;=$D86,DATE(YEAR($B86),MONTH($B86),$D86),DATE(YEAR($B86),MONTH($B86)+1,$D86))))</f>
        <v/>
      </c>
      <c r="H86" s="8">
        <f>IF($G86="","",IF($F86=0,EOMONTH($G86,$E86),DATE(YEAR(EDATE($G86,$E86)),MONTH(EDATE($G86,$E86)),$F86)))</f>
        <v/>
      </c>
      <c r="I86" s="7">
        <f>IF($H86="","",設定!$B$3-$H86)</f>
        <v/>
      </c>
      <c r="J86" s="7">
        <f>IF($I86="","",IF($I86&lt;=0,"期日前",IF($I86&lt;=30,"1-30",IF($I86&lt;=60,"31-60",IF($I86&lt;=90,"61-90","91日以上")))))</f>
        <v/>
      </c>
    </row>
    <row r="87">
      <c r="A87" s="4" t="n"/>
      <c r="B87" s="5" t="n"/>
      <c r="C87" s="6" t="n"/>
      <c r="D87" s="7">
        <f>IF($A87="","",VLOOKUP($A87,取引先!$A:$D,2,FALSE))</f>
        <v/>
      </c>
      <c r="E87" s="7">
        <f>IF($A87="","",VLOOKUP($A87,取引先!$A:$D,3,FALSE))</f>
        <v/>
      </c>
      <c r="F87" s="7">
        <f>IF($A87="","",VLOOKUP($A87,取引先!$A:$D,4,FALSE))</f>
        <v/>
      </c>
      <c r="G87" s="8">
        <f>IF($A87="","",IF($D87=0,EOMONTH($B87,0),IF(DAY($B87)&lt;=$D87,DATE(YEAR($B87),MONTH($B87),$D87),DATE(YEAR($B87),MONTH($B87)+1,$D87))))</f>
        <v/>
      </c>
      <c r="H87" s="8">
        <f>IF($G87="","",IF($F87=0,EOMONTH($G87,$E87),DATE(YEAR(EDATE($G87,$E87)),MONTH(EDATE($G87,$E87)),$F87)))</f>
        <v/>
      </c>
      <c r="I87" s="7">
        <f>IF($H87="","",設定!$B$3-$H87)</f>
        <v/>
      </c>
      <c r="J87" s="7">
        <f>IF($I87="","",IF($I87&lt;=0,"期日前",IF($I87&lt;=30,"1-30",IF($I87&lt;=60,"31-60",IF($I87&lt;=90,"61-90","91日以上")))))</f>
        <v/>
      </c>
    </row>
    <row r="88">
      <c r="A88" s="4" t="n"/>
      <c r="B88" s="5" t="n"/>
      <c r="C88" s="6" t="n"/>
      <c r="D88" s="7">
        <f>IF($A88="","",VLOOKUP($A88,取引先!$A:$D,2,FALSE))</f>
        <v/>
      </c>
      <c r="E88" s="7">
        <f>IF($A88="","",VLOOKUP($A88,取引先!$A:$D,3,FALSE))</f>
        <v/>
      </c>
      <c r="F88" s="7">
        <f>IF($A88="","",VLOOKUP($A88,取引先!$A:$D,4,FALSE))</f>
        <v/>
      </c>
      <c r="G88" s="8">
        <f>IF($A88="","",IF($D88=0,EOMONTH($B88,0),IF(DAY($B88)&lt;=$D88,DATE(YEAR($B88),MONTH($B88),$D88),DATE(YEAR($B88),MONTH($B88)+1,$D88))))</f>
        <v/>
      </c>
      <c r="H88" s="8">
        <f>IF($G88="","",IF($F88=0,EOMONTH($G88,$E88),DATE(YEAR(EDATE($G88,$E88)),MONTH(EDATE($G88,$E88)),$F88)))</f>
        <v/>
      </c>
      <c r="I88" s="7">
        <f>IF($H88="","",設定!$B$3-$H88)</f>
        <v/>
      </c>
      <c r="J88" s="7">
        <f>IF($I88="","",IF($I88&lt;=0,"期日前",IF($I88&lt;=30,"1-30",IF($I88&lt;=60,"31-60",IF($I88&lt;=90,"61-90","91日以上")))))</f>
        <v/>
      </c>
    </row>
    <row r="89">
      <c r="A89" s="4" t="n"/>
      <c r="B89" s="5" t="n"/>
      <c r="C89" s="6" t="n"/>
      <c r="D89" s="7">
        <f>IF($A89="","",VLOOKUP($A89,取引先!$A:$D,2,FALSE))</f>
        <v/>
      </c>
      <c r="E89" s="7">
        <f>IF($A89="","",VLOOKUP($A89,取引先!$A:$D,3,FALSE))</f>
        <v/>
      </c>
      <c r="F89" s="7">
        <f>IF($A89="","",VLOOKUP($A89,取引先!$A:$D,4,FALSE))</f>
        <v/>
      </c>
      <c r="G89" s="8">
        <f>IF($A89="","",IF($D89=0,EOMONTH($B89,0),IF(DAY($B89)&lt;=$D89,DATE(YEAR($B89),MONTH($B89),$D89),DATE(YEAR($B89),MONTH($B89)+1,$D89))))</f>
        <v/>
      </c>
      <c r="H89" s="8">
        <f>IF($G89="","",IF($F89=0,EOMONTH($G89,$E89),DATE(YEAR(EDATE($G89,$E89)),MONTH(EDATE($G89,$E89)),$F89)))</f>
        <v/>
      </c>
      <c r="I89" s="7">
        <f>IF($H89="","",設定!$B$3-$H89)</f>
        <v/>
      </c>
      <c r="J89" s="7">
        <f>IF($I89="","",IF($I89&lt;=0,"期日前",IF($I89&lt;=30,"1-30",IF($I89&lt;=60,"31-60",IF($I89&lt;=90,"61-90","91日以上")))))</f>
        <v/>
      </c>
    </row>
    <row r="90">
      <c r="A90" s="4" t="n"/>
      <c r="B90" s="5" t="n"/>
      <c r="C90" s="6" t="n"/>
      <c r="D90" s="7">
        <f>IF($A90="","",VLOOKUP($A90,取引先!$A:$D,2,FALSE))</f>
        <v/>
      </c>
      <c r="E90" s="7">
        <f>IF($A90="","",VLOOKUP($A90,取引先!$A:$D,3,FALSE))</f>
        <v/>
      </c>
      <c r="F90" s="7">
        <f>IF($A90="","",VLOOKUP($A90,取引先!$A:$D,4,FALSE))</f>
        <v/>
      </c>
      <c r="G90" s="8">
        <f>IF($A90="","",IF($D90=0,EOMONTH($B90,0),IF(DAY($B90)&lt;=$D90,DATE(YEAR($B90),MONTH($B90),$D90),DATE(YEAR($B90),MONTH($B90)+1,$D90))))</f>
        <v/>
      </c>
      <c r="H90" s="8">
        <f>IF($G90="","",IF($F90=0,EOMONTH($G90,$E90),DATE(YEAR(EDATE($G90,$E90)),MONTH(EDATE($G90,$E90)),$F90)))</f>
        <v/>
      </c>
      <c r="I90" s="7">
        <f>IF($H90="","",設定!$B$3-$H90)</f>
        <v/>
      </c>
      <c r="J90" s="7">
        <f>IF($I90="","",IF($I90&lt;=0,"期日前",IF($I90&lt;=30,"1-30",IF($I90&lt;=60,"31-60",IF($I90&lt;=90,"61-90","91日以上")))))</f>
        <v/>
      </c>
    </row>
    <row r="91">
      <c r="A91" s="4" t="n"/>
      <c r="B91" s="5" t="n"/>
      <c r="C91" s="6" t="n"/>
      <c r="D91" s="7">
        <f>IF($A91="","",VLOOKUP($A91,取引先!$A:$D,2,FALSE))</f>
        <v/>
      </c>
      <c r="E91" s="7">
        <f>IF($A91="","",VLOOKUP($A91,取引先!$A:$D,3,FALSE))</f>
        <v/>
      </c>
      <c r="F91" s="7">
        <f>IF($A91="","",VLOOKUP($A91,取引先!$A:$D,4,FALSE))</f>
        <v/>
      </c>
      <c r="G91" s="8">
        <f>IF($A91="","",IF($D91=0,EOMONTH($B91,0),IF(DAY($B91)&lt;=$D91,DATE(YEAR($B91),MONTH($B91),$D91),DATE(YEAR($B91),MONTH($B91)+1,$D91))))</f>
        <v/>
      </c>
      <c r="H91" s="8">
        <f>IF($G91="","",IF($F91=0,EOMONTH($G91,$E91),DATE(YEAR(EDATE($G91,$E91)),MONTH(EDATE($G91,$E91)),$F91)))</f>
        <v/>
      </c>
      <c r="I91" s="7">
        <f>IF($H91="","",設定!$B$3-$H91)</f>
        <v/>
      </c>
      <c r="J91" s="7">
        <f>IF($I91="","",IF($I91&lt;=0,"期日前",IF($I91&lt;=30,"1-30",IF($I91&lt;=60,"31-60",IF($I91&lt;=90,"61-90","91日以上")))))</f>
        <v/>
      </c>
    </row>
    <row r="92">
      <c r="A92" s="4" t="n"/>
      <c r="B92" s="5" t="n"/>
      <c r="C92" s="6" t="n"/>
      <c r="D92" s="7">
        <f>IF($A92="","",VLOOKUP($A92,取引先!$A:$D,2,FALSE))</f>
        <v/>
      </c>
      <c r="E92" s="7">
        <f>IF($A92="","",VLOOKUP($A92,取引先!$A:$D,3,FALSE))</f>
        <v/>
      </c>
      <c r="F92" s="7">
        <f>IF($A92="","",VLOOKUP($A92,取引先!$A:$D,4,FALSE))</f>
        <v/>
      </c>
      <c r="G92" s="8">
        <f>IF($A92="","",IF($D92=0,EOMONTH($B92,0),IF(DAY($B92)&lt;=$D92,DATE(YEAR($B92),MONTH($B92),$D92),DATE(YEAR($B92),MONTH($B92)+1,$D92))))</f>
        <v/>
      </c>
      <c r="H92" s="8">
        <f>IF($G92="","",IF($F92=0,EOMONTH($G92,$E92),DATE(YEAR(EDATE($G92,$E92)),MONTH(EDATE($G92,$E92)),$F92)))</f>
        <v/>
      </c>
      <c r="I92" s="7">
        <f>IF($H92="","",設定!$B$3-$H92)</f>
        <v/>
      </c>
      <c r="J92" s="7">
        <f>IF($I92="","",IF($I92&lt;=0,"期日前",IF($I92&lt;=30,"1-30",IF($I92&lt;=60,"31-60",IF($I92&lt;=90,"61-90","91日以上")))))</f>
        <v/>
      </c>
    </row>
    <row r="93">
      <c r="A93" s="4" t="n"/>
      <c r="B93" s="5" t="n"/>
      <c r="C93" s="6" t="n"/>
      <c r="D93" s="7">
        <f>IF($A93="","",VLOOKUP($A93,取引先!$A:$D,2,FALSE))</f>
        <v/>
      </c>
      <c r="E93" s="7">
        <f>IF($A93="","",VLOOKUP($A93,取引先!$A:$D,3,FALSE))</f>
        <v/>
      </c>
      <c r="F93" s="7">
        <f>IF($A93="","",VLOOKUP($A93,取引先!$A:$D,4,FALSE))</f>
        <v/>
      </c>
      <c r="G93" s="8">
        <f>IF($A93="","",IF($D93=0,EOMONTH($B93,0),IF(DAY($B93)&lt;=$D93,DATE(YEAR($B93),MONTH($B93),$D93),DATE(YEAR($B93),MONTH($B93)+1,$D93))))</f>
        <v/>
      </c>
      <c r="H93" s="8">
        <f>IF($G93="","",IF($F93=0,EOMONTH($G93,$E93),DATE(YEAR(EDATE($G93,$E93)),MONTH(EDATE($G93,$E93)),$F93)))</f>
        <v/>
      </c>
      <c r="I93" s="7">
        <f>IF($H93="","",設定!$B$3-$H93)</f>
        <v/>
      </c>
      <c r="J93" s="7">
        <f>IF($I93="","",IF($I93&lt;=0,"期日前",IF($I93&lt;=30,"1-30",IF($I93&lt;=60,"31-60",IF($I93&lt;=90,"61-90","91日以上")))))</f>
        <v/>
      </c>
    </row>
    <row r="94">
      <c r="A94" s="4" t="n"/>
      <c r="B94" s="5" t="n"/>
      <c r="C94" s="6" t="n"/>
      <c r="D94" s="7">
        <f>IF($A94="","",VLOOKUP($A94,取引先!$A:$D,2,FALSE))</f>
        <v/>
      </c>
      <c r="E94" s="7">
        <f>IF($A94="","",VLOOKUP($A94,取引先!$A:$D,3,FALSE))</f>
        <v/>
      </c>
      <c r="F94" s="7">
        <f>IF($A94="","",VLOOKUP($A94,取引先!$A:$D,4,FALSE))</f>
        <v/>
      </c>
      <c r="G94" s="8">
        <f>IF($A94="","",IF($D94=0,EOMONTH($B94,0),IF(DAY($B94)&lt;=$D94,DATE(YEAR($B94),MONTH($B94),$D94),DATE(YEAR($B94),MONTH($B94)+1,$D94))))</f>
        <v/>
      </c>
      <c r="H94" s="8">
        <f>IF($G94="","",IF($F94=0,EOMONTH($G94,$E94),DATE(YEAR(EDATE($G94,$E94)),MONTH(EDATE($G94,$E94)),$F94)))</f>
        <v/>
      </c>
      <c r="I94" s="7">
        <f>IF($H94="","",設定!$B$3-$H94)</f>
        <v/>
      </c>
      <c r="J94" s="7">
        <f>IF($I94="","",IF($I94&lt;=0,"期日前",IF($I94&lt;=30,"1-30",IF($I94&lt;=60,"31-60",IF($I94&lt;=90,"61-90","91日以上")))))</f>
        <v/>
      </c>
    </row>
    <row r="95">
      <c r="A95" s="4" t="n"/>
      <c r="B95" s="5" t="n"/>
      <c r="C95" s="6" t="n"/>
      <c r="D95" s="7">
        <f>IF($A95="","",VLOOKUP($A95,取引先!$A:$D,2,FALSE))</f>
        <v/>
      </c>
      <c r="E95" s="7">
        <f>IF($A95="","",VLOOKUP($A95,取引先!$A:$D,3,FALSE))</f>
        <v/>
      </c>
      <c r="F95" s="7">
        <f>IF($A95="","",VLOOKUP($A95,取引先!$A:$D,4,FALSE))</f>
        <v/>
      </c>
      <c r="G95" s="8">
        <f>IF($A95="","",IF($D95=0,EOMONTH($B95,0),IF(DAY($B95)&lt;=$D95,DATE(YEAR($B95),MONTH($B95),$D95),DATE(YEAR($B95),MONTH($B95)+1,$D95))))</f>
        <v/>
      </c>
      <c r="H95" s="8">
        <f>IF($G95="","",IF($F95=0,EOMONTH($G95,$E95),DATE(YEAR(EDATE($G95,$E95)),MONTH(EDATE($G95,$E95)),$F95)))</f>
        <v/>
      </c>
      <c r="I95" s="7">
        <f>IF($H95="","",設定!$B$3-$H95)</f>
        <v/>
      </c>
      <c r="J95" s="7">
        <f>IF($I95="","",IF($I95&lt;=0,"期日前",IF($I95&lt;=30,"1-30",IF($I95&lt;=60,"31-60",IF($I95&lt;=90,"61-90","91日以上")))))</f>
        <v/>
      </c>
    </row>
    <row r="96">
      <c r="A96" s="4" t="n"/>
      <c r="B96" s="5" t="n"/>
      <c r="C96" s="6" t="n"/>
      <c r="D96" s="7">
        <f>IF($A96="","",VLOOKUP($A96,取引先!$A:$D,2,FALSE))</f>
        <v/>
      </c>
      <c r="E96" s="7">
        <f>IF($A96="","",VLOOKUP($A96,取引先!$A:$D,3,FALSE))</f>
        <v/>
      </c>
      <c r="F96" s="7">
        <f>IF($A96="","",VLOOKUP($A96,取引先!$A:$D,4,FALSE))</f>
        <v/>
      </c>
      <c r="G96" s="8">
        <f>IF($A96="","",IF($D96=0,EOMONTH($B96,0),IF(DAY($B96)&lt;=$D96,DATE(YEAR($B96),MONTH($B96),$D96),DATE(YEAR($B96),MONTH($B96)+1,$D96))))</f>
        <v/>
      </c>
      <c r="H96" s="8">
        <f>IF($G96="","",IF($F96=0,EOMONTH($G96,$E96),DATE(YEAR(EDATE($G96,$E96)),MONTH(EDATE($G96,$E96)),$F96)))</f>
        <v/>
      </c>
      <c r="I96" s="7">
        <f>IF($H96="","",設定!$B$3-$H96)</f>
        <v/>
      </c>
      <c r="J96" s="7">
        <f>IF($I96="","",IF($I96&lt;=0,"期日前",IF($I96&lt;=30,"1-30",IF($I96&lt;=60,"31-60",IF($I96&lt;=90,"61-90","91日以上")))))</f>
        <v/>
      </c>
    </row>
    <row r="97">
      <c r="A97" s="4" t="n"/>
      <c r="B97" s="5" t="n"/>
      <c r="C97" s="6" t="n"/>
      <c r="D97" s="7">
        <f>IF($A97="","",VLOOKUP($A97,取引先!$A:$D,2,FALSE))</f>
        <v/>
      </c>
      <c r="E97" s="7">
        <f>IF($A97="","",VLOOKUP($A97,取引先!$A:$D,3,FALSE))</f>
        <v/>
      </c>
      <c r="F97" s="7">
        <f>IF($A97="","",VLOOKUP($A97,取引先!$A:$D,4,FALSE))</f>
        <v/>
      </c>
      <c r="G97" s="8">
        <f>IF($A97="","",IF($D97=0,EOMONTH($B97,0),IF(DAY($B97)&lt;=$D97,DATE(YEAR($B97),MONTH($B97),$D97),DATE(YEAR($B97),MONTH($B97)+1,$D97))))</f>
        <v/>
      </c>
      <c r="H97" s="8">
        <f>IF($G97="","",IF($F97=0,EOMONTH($G97,$E97),DATE(YEAR(EDATE($G97,$E97)),MONTH(EDATE($G97,$E97)),$F97)))</f>
        <v/>
      </c>
      <c r="I97" s="7">
        <f>IF($H97="","",設定!$B$3-$H97)</f>
        <v/>
      </c>
      <c r="J97" s="7">
        <f>IF($I97="","",IF($I97&lt;=0,"期日前",IF($I97&lt;=30,"1-30",IF($I97&lt;=60,"31-60",IF($I97&lt;=90,"61-90","91日以上")))))</f>
        <v/>
      </c>
    </row>
    <row r="98">
      <c r="A98" s="4" t="n"/>
      <c r="B98" s="5" t="n"/>
      <c r="C98" s="6" t="n"/>
      <c r="D98" s="7">
        <f>IF($A98="","",VLOOKUP($A98,取引先!$A:$D,2,FALSE))</f>
        <v/>
      </c>
      <c r="E98" s="7">
        <f>IF($A98="","",VLOOKUP($A98,取引先!$A:$D,3,FALSE))</f>
        <v/>
      </c>
      <c r="F98" s="7">
        <f>IF($A98="","",VLOOKUP($A98,取引先!$A:$D,4,FALSE))</f>
        <v/>
      </c>
      <c r="G98" s="8">
        <f>IF($A98="","",IF($D98=0,EOMONTH($B98,0),IF(DAY($B98)&lt;=$D98,DATE(YEAR($B98),MONTH($B98),$D98),DATE(YEAR($B98),MONTH($B98)+1,$D98))))</f>
        <v/>
      </c>
      <c r="H98" s="8">
        <f>IF($G98="","",IF($F98=0,EOMONTH($G98,$E98),DATE(YEAR(EDATE($G98,$E98)),MONTH(EDATE($G98,$E98)),$F98)))</f>
        <v/>
      </c>
      <c r="I98" s="7">
        <f>IF($H98="","",設定!$B$3-$H98)</f>
        <v/>
      </c>
      <c r="J98" s="7">
        <f>IF($I98="","",IF($I98&lt;=0,"期日前",IF($I98&lt;=30,"1-30",IF($I98&lt;=60,"31-60",IF($I98&lt;=90,"61-90","91日以上")))))</f>
        <v/>
      </c>
    </row>
    <row r="99">
      <c r="A99" s="4" t="n"/>
      <c r="B99" s="5" t="n"/>
      <c r="C99" s="6" t="n"/>
      <c r="D99" s="7">
        <f>IF($A99="","",VLOOKUP($A99,取引先!$A:$D,2,FALSE))</f>
        <v/>
      </c>
      <c r="E99" s="7">
        <f>IF($A99="","",VLOOKUP($A99,取引先!$A:$D,3,FALSE))</f>
        <v/>
      </c>
      <c r="F99" s="7">
        <f>IF($A99="","",VLOOKUP($A99,取引先!$A:$D,4,FALSE))</f>
        <v/>
      </c>
      <c r="G99" s="8">
        <f>IF($A99="","",IF($D99=0,EOMONTH($B99,0),IF(DAY($B99)&lt;=$D99,DATE(YEAR($B99),MONTH($B99),$D99),DATE(YEAR($B99),MONTH($B99)+1,$D99))))</f>
        <v/>
      </c>
      <c r="H99" s="8">
        <f>IF($G99="","",IF($F99=0,EOMONTH($G99,$E99),DATE(YEAR(EDATE($G99,$E99)),MONTH(EDATE($G99,$E99)),$F99)))</f>
        <v/>
      </c>
      <c r="I99" s="7">
        <f>IF($H99="","",設定!$B$3-$H99)</f>
        <v/>
      </c>
      <c r="J99" s="7">
        <f>IF($I99="","",IF($I99&lt;=0,"期日前",IF($I99&lt;=30,"1-30",IF($I99&lt;=60,"31-60",IF($I99&lt;=90,"61-90","91日以上")))))</f>
        <v/>
      </c>
    </row>
    <row r="100">
      <c r="A100" s="4" t="n"/>
      <c r="B100" s="5" t="n"/>
      <c r="C100" s="6" t="n"/>
      <c r="D100" s="7">
        <f>IF($A100="","",VLOOKUP($A100,取引先!$A:$D,2,FALSE))</f>
        <v/>
      </c>
      <c r="E100" s="7">
        <f>IF($A100="","",VLOOKUP($A100,取引先!$A:$D,3,FALSE))</f>
        <v/>
      </c>
      <c r="F100" s="7">
        <f>IF($A100="","",VLOOKUP($A100,取引先!$A:$D,4,FALSE))</f>
        <v/>
      </c>
      <c r="G100" s="8">
        <f>IF($A100="","",IF($D100=0,EOMONTH($B100,0),IF(DAY($B100)&lt;=$D100,DATE(YEAR($B100),MONTH($B100),$D100),DATE(YEAR($B100),MONTH($B100)+1,$D100))))</f>
        <v/>
      </c>
      <c r="H100" s="8">
        <f>IF($G100="","",IF($F100=0,EOMONTH($G100,$E100),DATE(YEAR(EDATE($G100,$E100)),MONTH(EDATE($G100,$E100)),$F100)))</f>
        <v/>
      </c>
      <c r="I100" s="7">
        <f>IF($H100="","",設定!$B$3-$H100)</f>
        <v/>
      </c>
      <c r="J100" s="7">
        <f>IF($I100="","",IF($I100&lt;=0,"期日前",IF($I100&lt;=30,"1-30",IF($I100&lt;=60,"31-60",IF($I100&lt;=90,"61-90","91日以上")))))</f>
        <v/>
      </c>
    </row>
    <row r="101">
      <c r="A101" s="4" t="n"/>
      <c r="B101" s="5" t="n"/>
      <c r="C101" s="6" t="n"/>
      <c r="D101" s="7">
        <f>IF($A101="","",VLOOKUP($A101,取引先!$A:$D,2,FALSE))</f>
        <v/>
      </c>
      <c r="E101" s="7">
        <f>IF($A101="","",VLOOKUP($A101,取引先!$A:$D,3,FALSE))</f>
        <v/>
      </c>
      <c r="F101" s="7">
        <f>IF($A101="","",VLOOKUP($A101,取引先!$A:$D,4,FALSE))</f>
        <v/>
      </c>
      <c r="G101" s="8">
        <f>IF($A101="","",IF($D101=0,EOMONTH($B101,0),IF(DAY($B101)&lt;=$D101,DATE(YEAR($B101),MONTH($B101),$D101),DATE(YEAR($B101),MONTH($B101)+1,$D101))))</f>
        <v/>
      </c>
      <c r="H101" s="8">
        <f>IF($G101="","",IF($F101=0,EOMONTH($G101,$E101),DATE(YEAR(EDATE($G101,$E101)),MONTH(EDATE($G101,$E101)),$F101)))</f>
        <v/>
      </c>
      <c r="I101" s="7">
        <f>IF($H101="","",設定!$B$3-$H101)</f>
        <v/>
      </c>
      <c r="J101" s="7">
        <f>IF($I101="","",IF($I101&lt;=0,"期日前",IF($I101&lt;=30,"1-30",IF($I101&lt;=60,"31-60",IF($I101&lt;=90,"61-90","91日以上")))))</f>
        <v/>
      </c>
    </row>
    <row r="102">
      <c r="A102" s="4" t="n"/>
      <c r="B102" s="5" t="n"/>
      <c r="C102" s="6" t="n"/>
      <c r="D102" s="7">
        <f>IF($A102="","",VLOOKUP($A102,取引先!$A:$D,2,FALSE))</f>
        <v/>
      </c>
      <c r="E102" s="7">
        <f>IF($A102="","",VLOOKUP($A102,取引先!$A:$D,3,FALSE))</f>
        <v/>
      </c>
      <c r="F102" s="7">
        <f>IF($A102="","",VLOOKUP($A102,取引先!$A:$D,4,FALSE))</f>
        <v/>
      </c>
      <c r="G102" s="8">
        <f>IF($A102="","",IF($D102=0,EOMONTH($B102,0),IF(DAY($B102)&lt;=$D102,DATE(YEAR($B102),MONTH($B102),$D102),DATE(YEAR($B102),MONTH($B102)+1,$D102))))</f>
        <v/>
      </c>
      <c r="H102" s="8">
        <f>IF($G102="","",IF($F102=0,EOMONTH($G102,$E102),DATE(YEAR(EDATE($G102,$E102)),MONTH(EDATE($G102,$E102)),$F102)))</f>
        <v/>
      </c>
      <c r="I102" s="7">
        <f>IF($H102="","",設定!$B$3-$H102)</f>
        <v/>
      </c>
      <c r="J102" s="7">
        <f>IF($I102="","",IF($I102&lt;=0,"期日前",IF($I102&lt;=30,"1-30",IF($I102&lt;=60,"31-60",IF($I102&lt;=90,"61-90","91日以上")))))</f>
        <v/>
      </c>
    </row>
    <row r="103">
      <c r="A103" s="4" t="n"/>
      <c r="B103" s="5" t="n"/>
      <c r="C103" s="6" t="n"/>
      <c r="D103" s="7">
        <f>IF($A103="","",VLOOKUP($A103,取引先!$A:$D,2,FALSE))</f>
        <v/>
      </c>
      <c r="E103" s="7">
        <f>IF($A103="","",VLOOKUP($A103,取引先!$A:$D,3,FALSE))</f>
        <v/>
      </c>
      <c r="F103" s="7">
        <f>IF($A103="","",VLOOKUP($A103,取引先!$A:$D,4,FALSE))</f>
        <v/>
      </c>
      <c r="G103" s="8">
        <f>IF($A103="","",IF($D103=0,EOMONTH($B103,0),IF(DAY($B103)&lt;=$D103,DATE(YEAR($B103),MONTH($B103),$D103),DATE(YEAR($B103),MONTH($B103)+1,$D103))))</f>
        <v/>
      </c>
      <c r="H103" s="8">
        <f>IF($G103="","",IF($F103=0,EOMONTH($G103,$E103),DATE(YEAR(EDATE($G103,$E103)),MONTH(EDATE($G103,$E103)),$F103)))</f>
        <v/>
      </c>
      <c r="I103" s="7">
        <f>IF($H103="","",設定!$B$3-$H103)</f>
        <v/>
      </c>
      <c r="J103" s="7">
        <f>IF($I103="","",IF($I103&lt;=0,"期日前",IF($I103&lt;=30,"1-30",IF($I103&lt;=60,"31-60",IF($I103&lt;=90,"61-90","91日以上")))))</f>
        <v/>
      </c>
    </row>
    <row r="104">
      <c r="A104" s="4" t="n"/>
      <c r="B104" s="5" t="n"/>
      <c r="C104" s="6" t="n"/>
      <c r="D104" s="7">
        <f>IF($A104="","",VLOOKUP($A104,取引先!$A:$D,2,FALSE))</f>
        <v/>
      </c>
      <c r="E104" s="7">
        <f>IF($A104="","",VLOOKUP($A104,取引先!$A:$D,3,FALSE))</f>
        <v/>
      </c>
      <c r="F104" s="7">
        <f>IF($A104="","",VLOOKUP($A104,取引先!$A:$D,4,FALSE))</f>
        <v/>
      </c>
      <c r="G104" s="8">
        <f>IF($A104="","",IF($D104=0,EOMONTH($B104,0),IF(DAY($B104)&lt;=$D104,DATE(YEAR($B104),MONTH($B104),$D104),DATE(YEAR($B104),MONTH($B104)+1,$D104))))</f>
        <v/>
      </c>
      <c r="H104" s="8">
        <f>IF($G104="","",IF($F104=0,EOMONTH($G104,$E104),DATE(YEAR(EDATE($G104,$E104)),MONTH(EDATE($G104,$E104)),$F104)))</f>
        <v/>
      </c>
      <c r="I104" s="7">
        <f>IF($H104="","",設定!$B$3-$H104)</f>
        <v/>
      </c>
      <c r="J104" s="7">
        <f>IF($I104="","",IF($I104&lt;=0,"期日前",IF($I104&lt;=30,"1-30",IF($I104&lt;=60,"31-60",IF($I104&lt;=90,"61-90","91日以上")))))</f>
        <v/>
      </c>
    </row>
    <row r="105">
      <c r="A105" s="4" t="n"/>
      <c r="B105" s="5" t="n"/>
      <c r="C105" s="6" t="n"/>
      <c r="D105" s="7">
        <f>IF($A105="","",VLOOKUP($A105,取引先!$A:$D,2,FALSE))</f>
        <v/>
      </c>
      <c r="E105" s="7">
        <f>IF($A105="","",VLOOKUP($A105,取引先!$A:$D,3,FALSE))</f>
        <v/>
      </c>
      <c r="F105" s="7">
        <f>IF($A105="","",VLOOKUP($A105,取引先!$A:$D,4,FALSE))</f>
        <v/>
      </c>
      <c r="G105" s="8">
        <f>IF($A105="","",IF($D105=0,EOMONTH($B105,0),IF(DAY($B105)&lt;=$D105,DATE(YEAR($B105),MONTH($B105),$D105),DATE(YEAR($B105),MONTH($B105)+1,$D105))))</f>
        <v/>
      </c>
      <c r="H105" s="8">
        <f>IF($G105="","",IF($F105=0,EOMONTH($G105,$E105),DATE(YEAR(EDATE($G105,$E105)),MONTH(EDATE($G105,$E105)),$F105)))</f>
        <v/>
      </c>
      <c r="I105" s="7">
        <f>IF($H105="","",設定!$B$3-$H105)</f>
        <v/>
      </c>
      <c r="J105" s="7">
        <f>IF($I105="","",IF($I105&lt;=0,"期日前",IF($I105&lt;=30,"1-30",IF($I105&lt;=60,"31-60",IF($I105&lt;=90,"61-90","91日以上")))))</f>
        <v/>
      </c>
    </row>
    <row r="106">
      <c r="A106" s="4" t="n"/>
      <c r="B106" s="5" t="n"/>
      <c r="C106" s="6" t="n"/>
      <c r="D106" s="7">
        <f>IF($A106="","",VLOOKUP($A106,取引先!$A:$D,2,FALSE))</f>
        <v/>
      </c>
      <c r="E106" s="7">
        <f>IF($A106="","",VLOOKUP($A106,取引先!$A:$D,3,FALSE))</f>
        <v/>
      </c>
      <c r="F106" s="7">
        <f>IF($A106="","",VLOOKUP($A106,取引先!$A:$D,4,FALSE))</f>
        <v/>
      </c>
      <c r="G106" s="8">
        <f>IF($A106="","",IF($D106=0,EOMONTH($B106,0),IF(DAY($B106)&lt;=$D106,DATE(YEAR($B106),MONTH($B106),$D106),DATE(YEAR($B106),MONTH($B106)+1,$D106))))</f>
        <v/>
      </c>
      <c r="H106" s="8">
        <f>IF($G106="","",IF($F106=0,EOMONTH($G106,$E106),DATE(YEAR(EDATE($G106,$E106)),MONTH(EDATE($G106,$E106)),$F106)))</f>
        <v/>
      </c>
      <c r="I106" s="7">
        <f>IF($H106="","",設定!$B$3-$H106)</f>
        <v/>
      </c>
      <c r="J106" s="7">
        <f>IF($I106="","",IF($I106&lt;=0,"期日前",IF($I106&lt;=30,"1-30",IF($I106&lt;=60,"31-60",IF($I106&lt;=90,"61-90","91日以上")))))</f>
        <v/>
      </c>
    </row>
    <row r="107">
      <c r="A107" s="4" t="n"/>
      <c r="B107" s="5" t="n"/>
      <c r="C107" s="6" t="n"/>
      <c r="D107" s="7">
        <f>IF($A107="","",VLOOKUP($A107,取引先!$A:$D,2,FALSE))</f>
        <v/>
      </c>
      <c r="E107" s="7">
        <f>IF($A107="","",VLOOKUP($A107,取引先!$A:$D,3,FALSE))</f>
        <v/>
      </c>
      <c r="F107" s="7">
        <f>IF($A107="","",VLOOKUP($A107,取引先!$A:$D,4,FALSE))</f>
        <v/>
      </c>
      <c r="G107" s="8">
        <f>IF($A107="","",IF($D107=0,EOMONTH($B107,0),IF(DAY($B107)&lt;=$D107,DATE(YEAR($B107),MONTH($B107),$D107),DATE(YEAR($B107),MONTH($B107)+1,$D107))))</f>
        <v/>
      </c>
      <c r="H107" s="8">
        <f>IF($G107="","",IF($F107=0,EOMONTH($G107,$E107),DATE(YEAR(EDATE($G107,$E107)),MONTH(EDATE($G107,$E107)),$F107)))</f>
        <v/>
      </c>
      <c r="I107" s="7">
        <f>IF($H107="","",設定!$B$3-$H107)</f>
        <v/>
      </c>
      <c r="J107" s="7">
        <f>IF($I107="","",IF($I107&lt;=0,"期日前",IF($I107&lt;=30,"1-30",IF($I107&lt;=60,"31-60",IF($I107&lt;=90,"61-90","91日以上")))))</f>
        <v/>
      </c>
    </row>
    <row r="108">
      <c r="A108" s="4" t="n"/>
      <c r="B108" s="5" t="n"/>
      <c r="C108" s="6" t="n"/>
      <c r="D108" s="7">
        <f>IF($A108="","",VLOOKUP($A108,取引先!$A:$D,2,FALSE))</f>
        <v/>
      </c>
      <c r="E108" s="7">
        <f>IF($A108="","",VLOOKUP($A108,取引先!$A:$D,3,FALSE))</f>
        <v/>
      </c>
      <c r="F108" s="7">
        <f>IF($A108="","",VLOOKUP($A108,取引先!$A:$D,4,FALSE))</f>
        <v/>
      </c>
      <c r="G108" s="8">
        <f>IF($A108="","",IF($D108=0,EOMONTH($B108,0),IF(DAY($B108)&lt;=$D108,DATE(YEAR($B108),MONTH($B108),$D108),DATE(YEAR($B108),MONTH($B108)+1,$D108))))</f>
        <v/>
      </c>
      <c r="H108" s="8">
        <f>IF($G108="","",IF($F108=0,EOMONTH($G108,$E108),DATE(YEAR(EDATE($G108,$E108)),MONTH(EDATE($G108,$E108)),$F108)))</f>
        <v/>
      </c>
      <c r="I108" s="7">
        <f>IF($H108="","",設定!$B$3-$H108)</f>
        <v/>
      </c>
      <c r="J108" s="7">
        <f>IF($I108="","",IF($I108&lt;=0,"期日前",IF($I108&lt;=30,"1-30",IF($I108&lt;=60,"31-60",IF($I108&lt;=90,"61-90","91日以上")))))</f>
        <v/>
      </c>
    </row>
    <row r="109">
      <c r="A109" s="4" t="n"/>
      <c r="B109" s="5" t="n"/>
      <c r="C109" s="6" t="n"/>
      <c r="D109" s="7">
        <f>IF($A109="","",VLOOKUP($A109,取引先!$A:$D,2,FALSE))</f>
        <v/>
      </c>
      <c r="E109" s="7">
        <f>IF($A109="","",VLOOKUP($A109,取引先!$A:$D,3,FALSE))</f>
        <v/>
      </c>
      <c r="F109" s="7">
        <f>IF($A109="","",VLOOKUP($A109,取引先!$A:$D,4,FALSE))</f>
        <v/>
      </c>
      <c r="G109" s="8">
        <f>IF($A109="","",IF($D109=0,EOMONTH($B109,0),IF(DAY($B109)&lt;=$D109,DATE(YEAR($B109),MONTH($B109),$D109),DATE(YEAR($B109),MONTH($B109)+1,$D109))))</f>
        <v/>
      </c>
      <c r="H109" s="8">
        <f>IF($G109="","",IF($F109=0,EOMONTH($G109,$E109),DATE(YEAR(EDATE($G109,$E109)),MONTH(EDATE($G109,$E109)),$F109)))</f>
        <v/>
      </c>
      <c r="I109" s="7">
        <f>IF($H109="","",設定!$B$3-$H109)</f>
        <v/>
      </c>
      <c r="J109" s="7">
        <f>IF($I109="","",IF($I109&lt;=0,"期日前",IF($I109&lt;=30,"1-30",IF($I109&lt;=60,"31-60",IF($I109&lt;=90,"61-90","91日以上")))))</f>
        <v/>
      </c>
    </row>
    <row r="110">
      <c r="A110" s="4" t="n"/>
      <c r="B110" s="5" t="n"/>
      <c r="C110" s="6" t="n"/>
      <c r="D110" s="7">
        <f>IF($A110="","",VLOOKUP($A110,取引先!$A:$D,2,FALSE))</f>
        <v/>
      </c>
      <c r="E110" s="7">
        <f>IF($A110="","",VLOOKUP($A110,取引先!$A:$D,3,FALSE))</f>
        <v/>
      </c>
      <c r="F110" s="7">
        <f>IF($A110="","",VLOOKUP($A110,取引先!$A:$D,4,FALSE))</f>
        <v/>
      </c>
      <c r="G110" s="8">
        <f>IF($A110="","",IF($D110=0,EOMONTH($B110,0),IF(DAY($B110)&lt;=$D110,DATE(YEAR($B110),MONTH($B110),$D110),DATE(YEAR($B110),MONTH($B110)+1,$D110))))</f>
        <v/>
      </c>
      <c r="H110" s="8">
        <f>IF($G110="","",IF($F110=0,EOMONTH($G110,$E110),DATE(YEAR(EDATE($G110,$E110)),MONTH(EDATE($G110,$E110)),$F110)))</f>
        <v/>
      </c>
      <c r="I110" s="7">
        <f>IF($H110="","",設定!$B$3-$H110)</f>
        <v/>
      </c>
      <c r="J110" s="7">
        <f>IF($I110="","",IF($I110&lt;=0,"期日前",IF($I110&lt;=30,"1-30",IF($I110&lt;=60,"31-60",IF($I110&lt;=90,"61-90","91日以上")))))</f>
        <v/>
      </c>
    </row>
    <row r="111">
      <c r="A111" s="4" t="n"/>
      <c r="B111" s="5" t="n"/>
      <c r="C111" s="6" t="n"/>
      <c r="D111" s="7">
        <f>IF($A111="","",VLOOKUP($A111,取引先!$A:$D,2,FALSE))</f>
        <v/>
      </c>
      <c r="E111" s="7">
        <f>IF($A111="","",VLOOKUP($A111,取引先!$A:$D,3,FALSE))</f>
        <v/>
      </c>
      <c r="F111" s="7">
        <f>IF($A111="","",VLOOKUP($A111,取引先!$A:$D,4,FALSE))</f>
        <v/>
      </c>
      <c r="G111" s="8">
        <f>IF($A111="","",IF($D111=0,EOMONTH($B111,0),IF(DAY($B111)&lt;=$D111,DATE(YEAR($B111),MONTH($B111),$D111),DATE(YEAR($B111),MONTH($B111)+1,$D111))))</f>
        <v/>
      </c>
      <c r="H111" s="8">
        <f>IF($G111="","",IF($F111=0,EOMONTH($G111,$E111),DATE(YEAR(EDATE($G111,$E111)),MONTH(EDATE($G111,$E111)),$F111)))</f>
        <v/>
      </c>
      <c r="I111" s="7">
        <f>IF($H111="","",設定!$B$3-$H111)</f>
        <v/>
      </c>
      <c r="J111" s="7">
        <f>IF($I111="","",IF($I111&lt;=0,"期日前",IF($I111&lt;=30,"1-30",IF($I111&lt;=60,"31-60",IF($I111&lt;=90,"61-90","91日以上")))))</f>
        <v/>
      </c>
    </row>
    <row r="112">
      <c r="A112" s="4" t="n"/>
      <c r="B112" s="5" t="n"/>
      <c r="C112" s="6" t="n"/>
      <c r="D112" s="7">
        <f>IF($A112="","",VLOOKUP($A112,取引先!$A:$D,2,FALSE))</f>
        <v/>
      </c>
      <c r="E112" s="7">
        <f>IF($A112="","",VLOOKUP($A112,取引先!$A:$D,3,FALSE))</f>
        <v/>
      </c>
      <c r="F112" s="7">
        <f>IF($A112="","",VLOOKUP($A112,取引先!$A:$D,4,FALSE))</f>
        <v/>
      </c>
      <c r="G112" s="8">
        <f>IF($A112="","",IF($D112=0,EOMONTH($B112,0),IF(DAY($B112)&lt;=$D112,DATE(YEAR($B112),MONTH($B112),$D112),DATE(YEAR($B112),MONTH($B112)+1,$D112))))</f>
        <v/>
      </c>
      <c r="H112" s="8">
        <f>IF($G112="","",IF($F112=0,EOMONTH($G112,$E112),DATE(YEAR(EDATE($G112,$E112)),MONTH(EDATE($G112,$E112)),$F112)))</f>
        <v/>
      </c>
      <c r="I112" s="7">
        <f>IF($H112="","",設定!$B$3-$H112)</f>
        <v/>
      </c>
      <c r="J112" s="7">
        <f>IF($I112="","",IF($I112&lt;=0,"期日前",IF($I112&lt;=30,"1-30",IF($I112&lt;=60,"31-60",IF($I112&lt;=90,"61-90","91日以上")))))</f>
        <v/>
      </c>
    </row>
    <row r="113">
      <c r="A113" s="4" t="n"/>
      <c r="B113" s="5" t="n"/>
      <c r="C113" s="6" t="n"/>
      <c r="D113" s="7">
        <f>IF($A113="","",VLOOKUP($A113,取引先!$A:$D,2,FALSE))</f>
        <v/>
      </c>
      <c r="E113" s="7">
        <f>IF($A113="","",VLOOKUP($A113,取引先!$A:$D,3,FALSE))</f>
        <v/>
      </c>
      <c r="F113" s="7">
        <f>IF($A113="","",VLOOKUP($A113,取引先!$A:$D,4,FALSE))</f>
        <v/>
      </c>
      <c r="G113" s="8">
        <f>IF($A113="","",IF($D113=0,EOMONTH($B113,0),IF(DAY($B113)&lt;=$D113,DATE(YEAR($B113),MONTH($B113),$D113),DATE(YEAR($B113),MONTH($B113)+1,$D113))))</f>
        <v/>
      </c>
      <c r="H113" s="8">
        <f>IF($G113="","",IF($F113=0,EOMONTH($G113,$E113),DATE(YEAR(EDATE($G113,$E113)),MONTH(EDATE($G113,$E113)),$F113)))</f>
        <v/>
      </c>
      <c r="I113" s="7">
        <f>IF($H113="","",設定!$B$3-$H113)</f>
        <v/>
      </c>
      <c r="J113" s="7">
        <f>IF($I113="","",IF($I113&lt;=0,"期日前",IF($I113&lt;=30,"1-30",IF($I113&lt;=60,"31-60",IF($I113&lt;=90,"61-90","91日以上")))))</f>
        <v/>
      </c>
    </row>
    <row r="114">
      <c r="A114" s="4" t="n"/>
      <c r="B114" s="5" t="n"/>
      <c r="C114" s="6" t="n"/>
      <c r="D114" s="7">
        <f>IF($A114="","",VLOOKUP($A114,取引先!$A:$D,2,FALSE))</f>
        <v/>
      </c>
      <c r="E114" s="7">
        <f>IF($A114="","",VLOOKUP($A114,取引先!$A:$D,3,FALSE))</f>
        <v/>
      </c>
      <c r="F114" s="7">
        <f>IF($A114="","",VLOOKUP($A114,取引先!$A:$D,4,FALSE))</f>
        <v/>
      </c>
      <c r="G114" s="8">
        <f>IF($A114="","",IF($D114=0,EOMONTH($B114,0),IF(DAY($B114)&lt;=$D114,DATE(YEAR($B114),MONTH($B114),$D114),DATE(YEAR($B114),MONTH($B114)+1,$D114))))</f>
        <v/>
      </c>
      <c r="H114" s="8">
        <f>IF($G114="","",IF($F114=0,EOMONTH($G114,$E114),DATE(YEAR(EDATE($G114,$E114)),MONTH(EDATE($G114,$E114)),$F114)))</f>
        <v/>
      </c>
      <c r="I114" s="7">
        <f>IF($H114="","",設定!$B$3-$H114)</f>
        <v/>
      </c>
      <c r="J114" s="7">
        <f>IF($I114="","",IF($I114&lt;=0,"期日前",IF($I114&lt;=30,"1-30",IF($I114&lt;=60,"31-60",IF($I114&lt;=90,"61-90","91日以上")))))</f>
        <v/>
      </c>
    </row>
    <row r="115">
      <c r="A115" s="4" t="n"/>
      <c r="B115" s="5" t="n"/>
      <c r="C115" s="6" t="n"/>
      <c r="D115" s="7">
        <f>IF($A115="","",VLOOKUP($A115,取引先!$A:$D,2,FALSE))</f>
        <v/>
      </c>
      <c r="E115" s="7">
        <f>IF($A115="","",VLOOKUP($A115,取引先!$A:$D,3,FALSE))</f>
        <v/>
      </c>
      <c r="F115" s="7">
        <f>IF($A115="","",VLOOKUP($A115,取引先!$A:$D,4,FALSE))</f>
        <v/>
      </c>
      <c r="G115" s="8">
        <f>IF($A115="","",IF($D115=0,EOMONTH($B115,0),IF(DAY($B115)&lt;=$D115,DATE(YEAR($B115),MONTH($B115),$D115),DATE(YEAR($B115),MONTH($B115)+1,$D115))))</f>
        <v/>
      </c>
      <c r="H115" s="8">
        <f>IF($G115="","",IF($F115=0,EOMONTH($G115,$E115),DATE(YEAR(EDATE($G115,$E115)),MONTH(EDATE($G115,$E115)),$F115)))</f>
        <v/>
      </c>
      <c r="I115" s="7">
        <f>IF($H115="","",設定!$B$3-$H115)</f>
        <v/>
      </c>
      <c r="J115" s="7">
        <f>IF($I115="","",IF($I115&lt;=0,"期日前",IF($I115&lt;=30,"1-30",IF($I115&lt;=60,"31-60",IF($I115&lt;=90,"61-90","91日以上")))))</f>
        <v/>
      </c>
    </row>
    <row r="116">
      <c r="A116" s="4" t="n"/>
      <c r="B116" s="5" t="n"/>
      <c r="C116" s="6" t="n"/>
      <c r="D116" s="7">
        <f>IF($A116="","",VLOOKUP($A116,取引先!$A:$D,2,FALSE))</f>
        <v/>
      </c>
      <c r="E116" s="7">
        <f>IF($A116="","",VLOOKUP($A116,取引先!$A:$D,3,FALSE))</f>
        <v/>
      </c>
      <c r="F116" s="7">
        <f>IF($A116="","",VLOOKUP($A116,取引先!$A:$D,4,FALSE))</f>
        <v/>
      </c>
      <c r="G116" s="8">
        <f>IF($A116="","",IF($D116=0,EOMONTH($B116,0),IF(DAY($B116)&lt;=$D116,DATE(YEAR($B116),MONTH($B116),$D116),DATE(YEAR($B116),MONTH($B116)+1,$D116))))</f>
        <v/>
      </c>
      <c r="H116" s="8">
        <f>IF($G116="","",IF($F116=0,EOMONTH($G116,$E116),DATE(YEAR(EDATE($G116,$E116)),MONTH(EDATE($G116,$E116)),$F116)))</f>
        <v/>
      </c>
      <c r="I116" s="7">
        <f>IF($H116="","",設定!$B$3-$H116)</f>
        <v/>
      </c>
      <c r="J116" s="7">
        <f>IF($I116="","",IF($I116&lt;=0,"期日前",IF($I116&lt;=30,"1-30",IF($I116&lt;=60,"31-60",IF($I116&lt;=90,"61-90","91日以上")))))</f>
        <v/>
      </c>
    </row>
    <row r="117">
      <c r="A117" s="4" t="n"/>
      <c r="B117" s="5" t="n"/>
      <c r="C117" s="6" t="n"/>
      <c r="D117" s="7">
        <f>IF($A117="","",VLOOKUP($A117,取引先!$A:$D,2,FALSE))</f>
        <v/>
      </c>
      <c r="E117" s="7">
        <f>IF($A117="","",VLOOKUP($A117,取引先!$A:$D,3,FALSE))</f>
        <v/>
      </c>
      <c r="F117" s="7">
        <f>IF($A117="","",VLOOKUP($A117,取引先!$A:$D,4,FALSE))</f>
        <v/>
      </c>
      <c r="G117" s="8">
        <f>IF($A117="","",IF($D117=0,EOMONTH($B117,0),IF(DAY($B117)&lt;=$D117,DATE(YEAR($B117),MONTH($B117),$D117),DATE(YEAR($B117),MONTH($B117)+1,$D117))))</f>
        <v/>
      </c>
      <c r="H117" s="8">
        <f>IF($G117="","",IF($F117=0,EOMONTH($G117,$E117),DATE(YEAR(EDATE($G117,$E117)),MONTH(EDATE($G117,$E117)),$F117)))</f>
        <v/>
      </c>
      <c r="I117" s="7">
        <f>IF($H117="","",設定!$B$3-$H117)</f>
        <v/>
      </c>
      <c r="J117" s="7">
        <f>IF($I117="","",IF($I117&lt;=0,"期日前",IF($I117&lt;=30,"1-30",IF($I117&lt;=60,"31-60",IF($I117&lt;=90,"61-90","91日以上")))))</f>
        <v/>
      </c>
    </row>
    <row r="118">
      <c r="A118" s="4" t="n"/>
      <c r="B118" s="5" t="n"/>
      <c r="C118" s="6" t="n"/>
      <c r="D118" s="7">
        <f>IF($A118="","",VLOOKUP($A118,取引先!$A:$D,2,FALSE))</f>
        <v/>
      </c>
      <c r="E118" s="7">
        <f>IF($A118="","",VLOOKUP($A118,取引先!$A:$D,3,FALSE))</f>
        <v/>
      </c>
      <c r="F118" s="7">
        <f>IF($A118="","",VLOOKUP($A118,取引先!$A:$D,4,FALSE))</f>
        <v/>
      </c>
      <c r="G118" s="8">
        <f>IF($A118="","",IF($D118=0,EOMONTH($B118,0),IF(DAY($B118)&lt;=$D118,DATE(YEAR($B118),MONTH($B118),$D118),DATE(YEAR($B118),MONTH($B118)+1,$D118))))</f>
        <v/>
      </c>
      <c r="H118" s="8">
        <f>IF($G118="","",IF($F118=0,EOMONTH($G118,$E118),DATE(YEAR(EDATE($G118,$E118)),MONTH(EDATE($G118,$E118)),$F118)))</f>
        <v/>
      </c>
      <c r="I118" s="7">
        <f>IF($H118="","",設定!$B$3-$H118)</f>
        <v/>
      </c>
      <c r="J118" s="7">
        <f>IF($I118="","",IF($I118&lt;=0,"期日前",IF($I118&lt;=30,"1-30",IF($I118&lt;=60,"31-60",IF($I118&lt;=90,"61-90","91日以上")))))</f>
        <v/>
      </c>
    </row>
    <row r="119">
      <c r="A119" s="4" t="n"/>
      <c r="B119" s="5" t="n"/>
      <c r="C119" s="6" t="n"/>
      <c r="D119" s="7">
        <f>IF($A119="","",VLOOKUP($A119,取引先!$A:$D,2,FALSE))</f>
        <v/>
      </c>
      <c r="E119" s="7">
        <f>IF($A119="","",VLOOKUP($A119,取引先!$A:$D,3,FALSE))</f>
        <v/>
      </c>
      <c r="F119" s="7">
        <f>IF($A119="","",VLOOKUP($A119,取引先!$A:$D,4,FALSE))</f>
        <v/>
      </c>
      <c r="G119" s="8">
        <f>IF($A119="","",IF($D119=0,EOMONTH($B119,0),IF(DAY($B119)&lt;=$D119,DATE(YEAR($B119),MONTH($B119),$D119),DATE(YEAR($B119),MONTH($B119)+1,$D119))))</f>
        <v/>
      </c>
      <c r="H119" s="8">
        <f>IF($G119="","",IF($F119=0,EOMONTH($G119,$E119),DATE(YEAR(EDATE($G119,$E119)),MONTH(EDATE($G119,$E119)),$F119)))</f>
        <v/>
      </c>
      <c r="I119" s="7">
        <f>IF($H119="","",設定!$B$3-$H119)</f>
        <v/>
      </c>
      <c r="J119" s="7">
        <f>IF($I119="","",IF($I119&lt;=0,"期日前",IF($I119&lt;=30,"1-30",IF($I119&lt;=60,"31-60",IF($I119&lt;=90,"61-90","91日以上")))))</f>
        <v/>
      </c>
    </row>
    <row r="120">
      <c r="A120" s="4" t="n"/>
      <c r="B120" s="5" t="n"/>
      <c r="C120" s="6" t="n"/>
      <c r="D120" s="7">
        <f>IF($A120="","",VLOOKUP($A120,取引先!$A:$D,2,FALSE))</f>
        <v/>
      </c>
      <c r="E120" s="7">
        <f>IF($A120="","",VLOOKUP($A120,取引先!$A:$D,3,FALSE))</f>
        <v/>
      </c>
      <c r="F120" s="7">
        <f>IF($A120="","",VLOOKUP($A120,取引先!$A:$D,4,FALSE))</f>
        <v/>
      </c>
      <c r="G120" s="8">
        <f>IF($A120="","",IF($D120=0,EOMONTH($B120,0),IF(DAY($B120)&lt;=$D120,DATE(YEAR($B120),MONTH($B120),$D120),DATE(YEAR($B120),MONTH($B120)+1,$D120))))</f>
        <v/>
      </c>
      <c r="H120" s="8">
        <f>IF($G120="","",IF($F120=0,EOMONTH($G120,$E120),DATE(YEAR(EDATE($G120,$E120)),MONTH(EDATE($G120,$E120)),$F120)))</f>
        <v/>
      </c>
      <c r="I120" s="7">
        <f>IF($H120="","",設定!$B$3-$H120)</f>
        <v/>
      </c>
      <c r="J120" s="7">
        <f>IF($I120="","",IF($I120&lt;=0,"期日前",IF($I120&lt;=30,"1-30",IF($I120&lt;=60,"31-60",IF($I120&lt;=90,"61-90","91日以上")))))</f>
        <v/>
      </c>
    </row>
    <row r="121">
      <c r="A121" s="4" t="n"/>
      <c r="B121" s="5" t="n"/>
      <c r="C121" s="6" t="n"/>
      <c r="D121" s="7">
        <f>IF($A121="","",VLOOKUP($A121,取引先!$A:$D,2,FALSE))</f>
        <v/>
      </c>
      <c r="E121" s="7">
        <f>IF($A121="","",VLOOKUP($A121,取引先!$A:$D,3,FALSE))</f>
        <v/>
      </c>
      <c r="F121" s="7">
        <f>IF($A121="","",VLOOKUP($A121,取引先!$A:$D,4,FALSE))</f>
        <v/>
      </c>
      <c r="G121" s="8">
        <f>IF($A121="","",IF($D121=0,EOMONTH($B121,0),IF(DAY($B121)&lt;=$D121,DATE(YEAR($B121),MONTH($B121),$D121),DATE(YEAR($B121),MONTH($B121)+1,$D121))))</f>
        <v/>
      </c>
      <c r="H121" s="8">
        <f>IF($G121="","",IF($F121=0,EOMONTH($G121,$E121),DATE(YEAR(EDATE($G121,$E121)),MONTH(EDATE($G121,$E121)),$F121)))</f>
        <v/>
      </c>
      <c r="I121" s="7">
        <f>IF($H121="","",設定!$B$3-$H121)</f>
        <v/>
      </c>
      <c r="J121" s="7">
        <f>IF($I121="","",IF($I121&lt;=0,"期日前",IF($I121&lt;=30,"1-30",IF($I121&lt;=60,"31-60",IF($I121&lt;=90,"61-90","91日以上")))))</f>
        <v/>
      </c>
    </row>
    <row r="122">
      <c r="A122" s="4" t="n"/>
      <c r="B122" s="5" t="n"/>
      <c r="C122" s="6" t="n"/>
      <c r="D122" s="7">
        <f>IF($A122="","",VLOOKUP($A122,取引先!$A:$D,2,FALSE))</f>
        <v/>
      </c>
      <c r="E122" s="7">
        <f>IF($A122="","",VLOOKUP($A122,取引先!$A:$D,3,FALSE))</f>
        <v/>
      </c>
      <c r="F122" s="7">
        <f>IF($A122="","",VLOOKUP($A122,取引先!$A:$D,4,FALSE))</f>
        <v/>
      </c>
      <c r="G122" s="8">
        <f>IF($A122="","",IF($D122=0,EOMONTH($B122,0),IF(DAY($B122)&lt;=$D122,DATE(YEAR($B122),MONTH($B122),$D122),DATE(YEAR($B122),MONTH($B122)+1,$D122))))</f>
        <v/>
      </c>
      <c r="H122" s="8">
        <f>IF($G122="","",IF($F122=0,EOMONTH($G122,$E122),DATE(YEAR(EDATE($G122,$E122)),MONTH(EDATE($G122,$E122)),$F122)))</f>
        <v/>
      </c>
      <c r="I122" s="7">
        <f>IF($H122="","",設定!$B$3-$H122)</f>
        <v/>
      </c>
      <c r="J122" s="7">
        <f>IF($I122="","",IF($I122&lt;=0,"期日前",IF($I122&lt;=30,"1-30",IF($I122&lt;=60,"31-60",IF($I122&lt;=90,"61-90","91日以上")))))</f>
        <v/>
      </c>
    </row>
    <row r="123">
      <c r="A123" s="4" t="n"/>
      <c r="B123" s="5" t="n"/>
      <c r="C123" s="6" t="n"/>
      <c r="D123" s="7">
        <f>IF($A123="","",VLOOKUP($A123,取引先!$A:$D,2,FALSE))</f>
        <v/>
      </c>
      <c r="E123" s="7">
        <f>IF($A123="","",VLOOKUP($A123,取引先!$A:$D,3,FALSE))</f>
        <v/>
      </c>
      <c r="F123" s="7">
        <f>IF($A123="","",VLOOKUP($A123,取引先!$A:$D,4,FALSE))</f>
        <v/>
      </c>
      <c r="G123" s="8">
        <f>IF($A123="","",IF($D123=0,EOMONTH($B123,0),IF(DAY($B123)&lt;=$D123,DATE(YEAR($B123),MONTH($B123),$D123),DATE(YEAR($B123),MONTH($B123)+1,$D123))))</f>
        <v/>
      </c>
      <c r="H123" s="8">
        <f>IF($G123="","",IF($F123=0,EOMONTH($G123,$E123),DATE(YEAR(EDATE($G123,$E123)),MONTH(EDATE($G123,$E123)),$F123)))</f>
        <v/>
      </c>
      <c r="I123" s="7">
        <f>IF($H123="","",設定!$B$3-$H123)</f>
        <v/>
      </c>
      <c r="J123" s="7">
        <f>IF($I123="","",IF($I123&lt;=0,"期日前",IF($I123&lt;=30,"1-30",IF($I123&lt;=60,"31-60",IF($I123&lt;=90,"61-90","91日以上")))))</f>
        <v/>
      </c>
    </row>
    <row r="124">
      <c r="A124" s="4" t="n"/>
      <c r="B124" s="5" t="n"/>
      <c r="C124" s="6" t="n"/>
      <c r="D124" s="7">
        <f>IF($A124="","",VLOOKUP($A124,取引先!$A:$D,2,FALSE))</f>
        <v/>
      </c>
      <c r="E124" s="7">
        <f>IF($A124="","",VLOOKUP($A124,取引先!$A:$D,3,FALSE))</f>
        <v/>
      </c>
      <c r="F124" s="7">
        <f>IF($A124="","",VLOOKUP($A124,取引先!$A:$D,4,FALSE))</f>
        <v/>
      </c>
      <c r="G124" s="8">
        <f>IF($A124="","",IF($D124=0,EOMONTH($B124,0),IF(DAY($B124)&lt;=$D124,DATE(YEAR($B124),MONTH($B124),$D124),DATE(YEAR($B124),MONTH($B124)+1,$D124))))</f>
        <v/>
      </c>
      <c r="H124" s="8">
        <f>IF($G124="","",IF($F124=0,EOMONTH($G124,$E124),DATE(YEAR(EDATE($G124,$E124)),MONTH(EDATE($G124,$E124)),$F124)))</f>
        <v/>
      </c>
      <c r="I124" s="7">
        <f>IF($H124="","",設定!$B$3-$H124)</f>
        <v/>
      </c>
      <c r="J124" s="7">
        <f>IF($I124="","",IF($I124&lt;=0,"期日前",IF($I124&lt;=30,"1-30",IF($I124&lt;=60,"31-60",IF($I124&lt;=90,"61-90","91日以上")))))</f>
        <v/>
      </c>
    </row>
    <row r="125">
      <c r="A125" s="4" t="n"/>
      <c r="B125" s="5" t="n"/>
      <c r="C125" s="6" t="n"/>
      <c r="D125" s="7">
        <f>IF($A125="","",VLOOKUP($A125,取引先!$A:$D,2,FALSE))</f>
        <v/>
      </c>
      <c r="E125" s="7">
        <f>IF($A125="","",VLOOKUP($A125,取引先!$A:$D,3,FALSE))</f>
        <v/>
      </c>
      <c r="F125" s="7">
        <f>IF($A125="","",VLOOKUP($A125,取引先!$A:$D,4,FALSE))</f>
        <v/>
      </c>
      <c r="G125" s="8">
        <f>IF($A125="","",IF($D125=0,EOMONTH($B125,0),IF(DAY($B125)&lt;=$D125,DATE(YEAR($B125),MONTH($B125),$D125),DATE(YEAR($B125),MONTH($B125)+1,$D125))))</f>
        <v/>
      </c>
      <c r="H125" s="8">
        <f>IF($G125="","",IF($F125=0,EOMONTH($G125,$E125),DATE(YEAR(EDATE($G125,$E125)),MONTH(EDATE($G125,$E125)),$F125)))</f>
        <v/>
      </c>
      <c r="I125" s="7">
        <f>IF($H125="","",設定!$B$3-$H125)</f>
        <v/>
      </c>
      <c r="J125" s="7">
        <f>IF($I125="","",IF($I125&lt;=0,"期日前",IF($I125&lt;=30,"1-30",IF($I125&lt;=60,"31-60",IF($I125&lt;=90,"61-90","91日以上")))))</f>
        <v/>
      </c>
    </row>
    <row r="126">
      <c r="A126" s="4" t="n"/>
      <c r="B126" s="5" t="n"/>
      <c r="C126" s="6" t="n"/>
      <c r="D126" s="7">
        <f>IF($A126="","",VLOOKUP($A126,取引先!$A:$D,2,FALSE))</f>
        <v/>
      </c>
      <c r="E126" s="7">
        <f>IF($A126="","",VLOOKUP($A126,取引先!$A:$D,3,FALSE))</f>
        <v/>
      </c>
      <c r="F126" s="7">
        <f>IF($A126="","",VLOOKUP($A126,取引先!$A:$D,4,FALSE))</f>
        <v/>
      </c>
      <c r="G126" s="8">
        <f>IF($A126="","",IF($D126=0,EOMONTH($B126,0),IF(DAY($B126)&lt;=$D126,DATE(YEAR($B126),MONTH($B126),$D126),DATE(YEAR($B126),MONTH($B126)+1,$D126))))</f>
        <v/>
      </c>
      <c r="H126" s="8">
        <f>IF($G126="","",IF($F126=0,EOMONTH($G126,$E126),DATE(YEAR(EDATE($G126,$E126)),MONTH(EDATE($G126,$E126)),$F126)))</f>
        <v/>
      </c>
      <c r="I126" s="7">
        <f>IF($H126="","",設定!$B$3-$H126)</f>
        <v/>
      </c>
      <c r="J126" s="7">
        <f>IF($I126="","",IF($I126&lt;=0,"期日前",IF($I126&lt;=30,"1-30",IF($I126&lt;=60,"31-60",IF($I126&lt;=90,"61-90","91日以上")))))</f>
        <v/>
      </c>
    </row>
    <row r="127">
      <c r="A127" s="4" t="n"/>
      <c r="B127" s="5" t="n"/>
      <c r="C127" s="6" t="n"/>
      <c r="D127" s="7">
        <f>IF($A127="","",VLOOKUP($A127,取引先!$A:$D,2,FALSE))</f>
        <v/>
      </c>
      <c r="E127" s="7">
        <f>IF($A127="","",VLOOKUP($A127,取引先!$A:$D,3,FALSE))</f>
        <v/>
      </c>
      <c r="F127" s="7">
        <f>IF($A127="","",VLOOKUP($A127,取引先!$A:$D,4,FALSE))</f>
        <v/>
      </c>
      <c r="G127" s="8">
        <f>IF($A127="","",IF($D127=0,EOMONTH($B127,0),IF(DAY($B127)&lt;=$D127,DATE(YEAR($B127),MONTH($B127),$D127),DATE(YEAR($B127),MONTH($B127)+1,$D127))))</f>
        <v/>
      </c>
      <c r="H127" s="8">
        <f>IF($G127="","",IF($F127=0,EOMONTH($G127,$E127),DATE(YEAR(EDATE($G127,$E127)),MONTH(EDATE($G127,$E127)),$F127)))</f>
        <v/>
      </c>
      <c r="I127" s="7">
        <f>IF($H127="","",設定!$B$3-$H127)</f>
        <v/>
      </c>
      <c r="J127" s="7">
        <f>IF($I127="","",IF($I127&lt;=0,"期日前",IF($I127&lt;=30,"1-30",IF($I127&lt;=60,"31-60",IF($I127&lt;=90,"61-90","91日以上")))))</f>
        <v/>
      </c>
    </row>
    <row r="128">
      <c r="A128" s="4" t="n"/>
      <c r="B128" s="5" t="n"/>
      <c r="C128" s="6" t="n"/>
      <c r="D128" s="7">
        <f>IF($A128="","",VLOOKUP($A128,取引先!$A:$D,2,FALSE))</f>
        <v/>
      </c>
      <c r="E128" s="7">
        <f>IF($A128="","",VLOOKUP($A128,取引先!$A:$D,3,FALSE))</f>
        <v/>
      </c>
      <c r="F128" s="7">
        <f>IF($A128="","",VLOOKUP($A128,取引先!$A:$D,4,FALSE))</f>
        <v/>
      </c>
      <c r="G128" s="8">
        <f>IF($A128="","",IF($D128=0,EOMONTH($B128,0),IF(DAY($B128)&lt;=$D128,DATE(YEAR($B128),MONTH($B128),$D128),DATE(YEAR($B128),MONTH($B128)+1,$D128))))</f>
        <v/>
      </c>
      <c r="H128" s="8">
        <f>IF($G128="","",IF($F128=0,EOMONTH($G128,$E128),DATE(YEAR(EDATE($G128,$E128)),MONTH(EDATE($G128,$E128)),$F128)))</f>
        <v/>
      </c>
      <c r="I128" s="7">
        <f>IF($H128="","",設定!$B$3-$H128)</f>
        <v/>
      </c>
      <c r="J128" s="7">
        <f>IF($I128="","",IF($I128&lt;=0,"期日前",IF($I128&lt;=30,"1-30",IF($I128&lt;=60,"31-60",IF($I128&lt;=90,"61-90","91日以上")))))</f>
        <v/>
      </c>
    </row>
    <row r="129">
      <c r="A129" s="4" t="n"/>
      <c r="B129" s="5" t="n"/>
      <c r="C129" s="6" t="n"/>
      <c r="D129" s="7">
        <f>IF($A129="","",VLOOKUP($A129,取引先!$A:$D,2,FALSE))</f>
        <v/>
      </c>
      <c r="E129" s="7">
        <f>IF($A129="","",VLOOKUP($A129,取引先!$A:$D,3,FALSE))</f>
        <v/>
      </c>
      <c r="F129" s="7">
        <f>IF($A129="","",VLOOKUP($A129,取引先!$A:$D,4,FALSE))</f>
        <v/>
      </c>
      <c r="G129" s="8">
        <f>IF($A129="","",IF($D129=0,EOMONTH($B129,0),IF(DAY($B129)&lt;=$D129,DATE(YEAR($B129),MONTH($B129),$D129),DATE(YEAR($B129),MONTH($B129)+1,$D129))))</f>
        <v/>
      </c>
      <c r="H129" s="8">
        <f>IF($G129="","",IF($F129=0,EOMONTH($G129,$E129),DATE(YEAR(EDATE($G129,$E129)),MONTH(EDATE($G129,$E129)),$F129)))</f>
        <v/>
      </c>
      <c r="I129" s="7">
        <f>IF($H129="","",設定!$B$3-$H129)</f>
        <v/>
      </c>
      <c r="J129" s="7">
        <f>IF($I129="","",IF($I129&lt;=0,"期日前",IF($I129&lt;=30,"1-30",IF($I129&lt;=60,"31-60",IF($I129&lt;=90,"61-90","91日以上")))))</f>
        <v/>
      </c>
    </row>
    <row r="130">
      <c r="A130" s="4" t="n"/>
      <c r="B130" s="5" t="n"/>
      <c r="C130" s="6" t="n"/>
      <c r="D130" s="7">
        <f>IF($A130="","",VLOOKUP($A130,取引先!$A:$D,2,FALSE))</f>
        <v/>
      </c>
      <c r="E130" s="7">
        <f>IF($A130="","",VLOOKUP($A130,取引先!$A:$D,3,FALSE))</f>
        <v/>
      </c>
      <c r="F130" s="7">
        <f>IF($A130="","",VLOOKUP($A130,取引先!$A:$D,4,FALSE))</f>
        <v/>
      </c>
      <c r="G130" s="8">
        <f>IF($A130="","",IF($D130=0,EOMONTH($B130,0),IF(DAY($B130)&lt;=$D130,DATE(YEAR($B130),MONTH($B130),$D130),DATE(YEAR($B130),MONTH($B130)+1,$D130))))</f>
        <v/>
      </c>
      <c r="H130" s="8">
        <f>IF($G130="","",IF($F130=0,EOMONTH($G130,$E130),DATE(YEAR(EDATE($G130,$E130)),MONTH(EDATE($G130,$E130)),$F130)))</f>
        <v/>
      </c>
      <c r="I130" s="7">
        <f>IF($H130="","",設定!$B$3-$H130)</f>
        <v/>
      </c>
      <c r="J130" s="7">
        <f>IF($I130="","",IF($I130&lt;=0,"期日前",IF($I130&lt;=30,"1-30",IF($I130&lt;=60,"31-60",IF($I130&lt;=90,"61-90","91日以上")))))</f>
        <v/>
      </c>
    </row>
    <row r="131">
      <c r="A131" s="4" t="n"/>
      <c r="B131" s="5" t="n"/>
      <c r="C131" s="6" t="n"/>
      <c r="D131" s="7">
        <f>IF($A131="","",VLOOKUP($A131,取引先!$A:$D,2,FALSE))</f>
        <v/>
      </c>
      <c r="E131" s="7">
        <f>IF($A131="","",VLOOKUP($A131,取引先!$A:$D,3,FALSE))</f>
        <v/>
      </c>
      <c r="F131" s="7">
        <f>IF($A131="","",VLOOKUP($A131,取引先!$A:$D,4,FALSE))</f>
        <v/>
      </c>
      <c r="G131" s="8">
        <f>IF($A131="","",IF($D131=0,EOMONTH($B131,0),IF(DAY($B131)&lt;=$D131,DATE(YEAR($B131),MONTH($B131),$D131),DATE(YEAR($B131),MONTH($B131)+1,$D131))))</f>
        <v/>
      </c>
      <c r="H131" s="8">
        <f>IF($G131="","",IF($F131=0,EOMONTH($G131,$E131),DATE(YEAR(EDATE($G131,$E131)),MONTH(EDATE($G131,$E131)),$F131)))</f>
        <v/>
      </c>
      <c r="I131" s="7">
        <f>IF($H131="","",設定!$B$3-$H131)</f>
        <v/>
      </c>
      <c r="J131" s="7">
        <f>IF($I131="","",IF($I131&lt;=0,"期日前",IF($I131&lt;=30,"1-30",IF($I131&lt;=60,"31-60",IF($I131&lt;=90,"61-90","91日以上")))))</f>
        <v/>
      </c>
    </row>
    <row r="132">
      <c r="A132" s="4" t="n"/>
      <c r="B132" s="5" t="n"/>
      <c r="C132" s="6" t="n"/>
      <c r="D132" s="7">
        <f>IF($A132="","",VLOOKUP($A132,取引先!$A:$D,2,FALSE))</f>
        <v/>
      </c>
      <c r="E132" s="7">
        <f>IF($A132="","",VLOOKUP($A132,取引先!$A:$D,3,FALSE))</f>
        <v/>
      </c>
      <c r="F132" s="7">
        <f>IF($A132="","",VLOOKUP($A132,取引先!$A:$D,4,FALSE))</f>
        <v/>
      </c>
      <c r="G132" s="8">
        <f>IF($A132="","",IF($D132=0,EOMONTH($B132,0),IF(DAY($B132)&lt;=$D132,DATE(YEAR($B132),MONTH($B132),$D132),DATE(YEAR($B132),MONTH($B132)+1,$D132))))</f>
        <v/>
      </c>
      <c r="H132" s="8">
        <f>IF($G132="","",IF($F132=0,EOMONTH($G132,$E132),DATE(YEAR(EDATE($G132,$E132)),MONTH(EDATE($G132,$E132)),$F132)))</f>
        <v/>
      </c>
      <c r="I132" s="7">
        <f>IF($H132="","",設定!$B$3-$H132)</f>
        <v/>
      </c>
      <c r="J132" s="7">
        <f>IF($I132="","",IF($I132&lt;=0,"期日前",IF($I132&lt;=30,"1-30",IF($I132&lt;=60,"31-60",IF($I132&lt;=90,"61-90","91日以上")))))</f>
        <v/>
      </c>
    </row>
    <row r="133">
      <c r="A133" s="4" t="n"/>
      <c r="B133" s="5" t="n"/>
      <c r="C133" s="6" t="n"/>
      <c r="D133" s="7">
        <f>IF($A133="","",VLOOKUP($A133,取引先!$A:$D,2,FALSE))</f>
        <v/>
      </c>
      <c r="E133" s="7">
        <f>IF($A133="","",VLOOKUP($A133,取引先!$A:$D,3,FALSE))</f>
        <v/>
      </c>
      <c r="F133" s="7">
        <f>IF($A133="","",VLOOKUP($A133,取引先!$A:$D,4,FALSE))</f>
        <v/>
      </c>
      <c r="G133" s="8">
        <f>IF($A133="","",IF($D133=0,EOMONTH($B133,0),IF(DAY($B133)&lt;=$D133,DATE(YEAR($B133),MONTH($B133),$D133),DATE(YEAR($B133),MONTH($B133)+1,$D133))))</f>
        <v/>
      </c>
      <c r="H133" s="8">
        <f>IF($G133="","",IF($F133=0,EOMONTH($G133,$E133),DATE(YEAR(EDATE($G133,$E133)),MONTH(EDATE($G133,$E133)),$F133)))</f>
        <v/>
      </c>
      <c r="I133" s="7">
        <f>IF($H133="","",設定!$B$3-$H133)</f>
        <v/>
      </c>
      <c r="J133" s="7">
        <f>IF($I133="","",IF($I133&lt;=0,"期日前",IF($I133&lt;=30,"1-30",IF($I133&lt;=60,"31-60",IF($I133&lt;=90,"61-90","91日以上")))))</f>
        <v/>
      </c>
    </row>
    <row r="134">
      <c r="A134" s="4" t="n"/>
      <c r="B134" s="5" t="n"/>
      <c r="C134" s="6" t="n"/>
      <c r="D134" s="7">
        <f>IF($A134="","",VLOOKUP($A134,取引先!$A:$D,2,FALSE))</f>
        <v/>
      </c>
      <c r="E134" s="7">
        <f>IF($A134="","",VLOOKUP($A134,取引先!$A:$D,3,FALSE))</f>
        <v/>
      </c>
      <c r="F134" s="7">
        <f>IF($A134="","",VLOOKUP($A134,取引先!$A:$D,4,FALSE))</f>
        <v/>
      </c>
      <c r="G134" s="8">
        <f>IF($A134="","",IF($D134=0,EOMONTH($B134,0),IF(DAY($B134)&lt;=$D134,DATE(YEAR($B134),MONTH($B134),$D134),DATE(YEAR($B134),MONTH($B134)+1,$D134))))</f>
        <v/>
      </c>
      <c r="H134" s="8">
        <f>IF($G134="","",IF($F134=0,EOMONTH($G134,$E134),DATE(YEAR(EDATE($G134,$E134)),MONTH(EDATE($G134,$E134)),$F134)))</f>
        <v/>
      </c>
      <c r="I134" s="7">
        <f>IF($H134="","",設定!$B$3-$H134)</f>
        <v/>
      </c>
      <c r="J134" s="7">
        <f>IF($I134="","",IF($I134&lt;=0,"期日前",IF($I134&lt;=30,"1-30",IF($I134&lt;=60,"31-60",IF($I134&lt;=90,"61-90","91日以上")))))</f>
        <v/>
      </c>
    </row>
    <row r="135">
      <c r="A135" s="4" t="n"/>
      <c r="B135" s="5" t="n"/>
      <c r="C135" s="6" t="n"/>
      <c r="D135" s="7">
        <f>IF($A135="","",VLOOKUP($A135,取引先!$A:$D,2,FALSE))</f>
        <v/>
      </c>
      <c r="E135" s="7">
        <f>IF($A135="","",VLOOKUP($A135,取引先!$A:$D,3,FALSE))</f>
        <v/>
      </c>
      <c r="F135" s="7">
        <f>IF($A135="","",VLOOKUP($A135,取引先!$A:$D,4,FALSE))</f>
        <v/>
      </c>
      <c r="G135" s="8">
        <f>IF($A135="","",IF($D135=0,EOMONTH($B135,0),IF(DAY($B135)&lt;=$D135,DATE(YEAR($B135),MONTH($B135),$D135),DATE(YEAR($B135),MONTH($B135)+1,$D135))))</f>
        <v/>
      </c>
      <c r="H135" s="8">
        <f>IF($G135="","",IF($F135=0,EOMONTH($G135,$E135),DATE(YEAR(EDATE($G135,$E135)),MONTH(EDATE($G135,$E135)),$F135)))</f>
        <v/>
      </c>
      <c r="I135" s="7">
        <f>IF($H135="","",設定!$B$3-$H135)</f>
        <v/>
      </c>
      <c r="J135" s="7">
        <f>IF($I135="","",IF($I135&lt;=0,"期日前",IF($I135&lt;=30,"1-30",IF($I135&lt;=60,"31-60",IF($I135&lt;=90,"61-90","91日以上")))))</f>
        <v/>
      </c>
    </row>
    <row r="136">
      <c r="A136" s="4" t="n"/>
      <c r="B136" s="5" t="n"/>
      <c r="C136" s="6" t="n"/>
      <c r="D136" s="7">
        <f>IF($A136="","",VLOOKUP($A136,取引先!$A:$D,2,FALSE))</f>
        <v/>
      </c>
      <c r="E136" s="7">
        <f>IF($A136="","",VLOOKUP($A136,取引先!$A:$D,3,FALSE))</f>
        <v/>
      </c>
      <c r="F136" s="7">
        <f>IF($A136="","",VLOOKUP($A136,取引先!$A:$D,4,FALSE))</f>
        <v/>
      </c>
      <c r="G136" s="8">
        <f>IF($A136="","",IF($D136=0,EOMONTH($B136,0),IF(DAY($B136)&lt;=$D136,DATE(YEAR($B136),MONTH($B136),$D136),DATE(YEAR($B136),MONTH($B136)+1,$D136))))</f>
        <v/>
      </c>
      <c r="H136" s="8">
        <f>IF($G136="","",IF($F136=0,EOMONTH($G136,$E136),DATE(YEAR(EDATE($G136,$E136)),MONTH(EDATE($G136,$E136)),$F136)))</f>
        <v/>
      </c>
      <c r="I136" s="7">
        <f>IF($H136="","",設定!$B$3-$H136)</f>
        <v/>
      </c>
      <c r="J136" s="7">
        <f>IF($I136="","",IF($I136&lt;=0,"期日前",IF($I136&lt;=30,"1-30",IF($I136&lt;=60,"31-60",IF($I136&lt;=90,"61-90","91日以上")))))</f>
        <v/>
      </c>
    </row>
    <row r="137">
      <c r="A137" s="4" t="n"/>
      <c r="B137" s="5" t="n"/>
      <c r="C137" s="6" t="n"/>
      <c r="D137" s="7">
        <f>IF($A137="","",VLOOKUP($A137,取引先!$A:$D,2,FALSE))</f>
        <v/>
      </c>
      <c r="E137" s="7">
        <f>IF($A137="","",VLOOKUP($A137,取引先!$A:$D,3,FALSE))</f>
        <v/>
      </c>
      <c r="F137" s="7">
        <f>IF($A137="","",VLOOKUP($A137,取引先!$A:$D,4,FALSE))</f>
        <v/>
      </c>
      <c r="G137" s="8">
        <f>IF($A137="","",IF($D137=0,EOMONTH($B137,0),IF(DAY($B137)&lt;=$D137,DATE(YEAR($B137),MONTH($B137),$D137),DATE(YEAR($B137),MONTH($B137)+1,$D137))))</f>
        <v/>
      </c>
      <c r="H137" s="8">
        <f>IF($G137="","",IF($F137=0,EOMONTH($G137,$E137),DATE(YEAR(EDATE($G137,$E137)),MONTH(EDATE($G137,$E137)),$F137)))</f>
        <v/>
      </c>
      <c r="I137" s="7">
        <f>IF($H137="","",設定!$B$3-$H137)</f>
        <v/>
      </c>
      <c r="J137" s="7">
        <f>IF($I137="","",IF($I137&lt;=0,"期日前",IF($I137&lt;=30,"1-30",IF($I137&lt;=60,"31-60",IF($I137&lt;=90,"61-90","91日以上")))))</f>
        <v/>
      </c>
    </row>
    <row r="138">
      <c r="A138" s="4" t="n"/>
      <c r="B138" s="5" t="n"/>
      <c r="C138" s="6" t="n"/>
      <c r="D138" s="7">
        <f>IF($A138="","",VLOOKUP($A138,取引先!$A:$D,2,FALSE))</f>
        <v/>
      </c>
      <c r="E138" s="7">
        <f>IF($A138="","",VLOOKUP($A138,取引先!$A:$D,3,FALSE))</f>
        <v/>
      </c>
      <c r="F138" s="7">
        <f>IF($A138="","",VLOOKUP($A138,取引先!$A:$D,4,FALSE))</f>
        <v/>
      </c>
      <c r="G138" s="8">
        <f>IF($A138="","",IF($D138=0,EOMONTH($B138,0),IF(DAY($B138)&lt;=$D138,DATE(YEAR($B138),MONTH($B138),$D138),DATE(YEAR($B138),MONTH($B138)+1,$D138))))</f>
        <v/>
      </c>
      <c r="H138" s="8">
        <f>IF($G138="","",IF($F138=0,EOMONTH($G138,$E138),DATE(YEAR(EDATE($G138,$E138)),MONTH(EDATE($G138,$E138)),$F138)))</f>
        <v/>
      </c>
      <c r="I138" s="7">
        <f>IF($H138="","",設定!$B$3-$H138)</f>
        <v/>
      </c>
      <c r="J138" s="7">
        <f>IF($I138="","",IF($I138&lt;=0,"期日前",IF($I138&lt;=30,"1-30",IF($I138&lt;=60,"31-60",IF($I138&lt;=90,"61-90","91日以上")))))</f>
        <v/>
      </c>
    </row>
    <row r="139">
      <c r="A139" s="4" t="n"/>
      <c r="B139" s="5" t="n"/>
      <c r="C139" s="6" t="n"/>
      <c r="D139" s="7">
        <f>IF($A139="","",VLOOKUP($A139,取引先!$A:$D,2,FALSE))</f>
        <v/>
      </c>
      <c r="E139" s="7">
        <f>IF($A139="","",VLOOKUP($A139,取引先!$A:$D,3,FALSE))</f>
        <v/>
      </c>
      <c r="F139" s="7">
        <f>IF($A139="","",VLOOKUP($A139,取引先!$A:$D,4,FALSE))</f>
        <v/>
      </c>
      <c r="G139" s="8">
        <f>IF($A139="","",IF($D139=0,EOMONTH($B139,0),IF(DAY($B139)&lt;=$D139,DATE(YEAR($B139),MONTH($B139),$D139),DATE(YEAR($B139),MONTH($B139)+1,$D139))))</f>
        <v/>
      </c>
      <c r="H139" s="8">
        <f>IF($G139="","",IF($F139=0,EOMONTH($G139,$E139),DATE(YEAR(EDATE($G139,$E139)),MONTH(EDATE($G139,$E139)),$F139)))</f>
        <v/>
      </c>
      <c r="I139" s="7">
        <f>IF($H139="","",設定!$B$3-$H139)</f>
        <v/>
      </c>
      <c r="J139" s="7">
        <f>IF($I139="","",IF($I139&lt;=0,"期日前",IF($I139&lt;=30,"1-30",IF($I139&lt;=60,"31-60",IF($I139&lt;=90,"61-90","91日以上")))))</f>
        <v/>
      </c>
    </row>
    <row r="140">
      <c r="A140" s="4" t="n"/>
      <c r="B140" s="5" t="n"/>
      <c r="C140" s="6" t="n"/>
      <c r="D140" s="7">
        <f>IF($A140="","",VLOOKUP($A140,取引先!$A:$D,2,FALSE))</f>
        <v/>
      </c>
      <c r="E140" s="7">
        <f>IF($A140="","",VLOOKUP($A140,取引先!$A:$D,3,FALSE))</f>
        <v/>
      </c>
      <c r="F140" s="7">
        <f>IF($A140="","",VLOOKUP($A140,取引先!$A:$D,4,FALSE))</f>
        <v/>
      </c>
      <c r="G140" s="8">
        <f>IF($A140="","",IF($D140=0,EOMONTH($B140,0),IF(DAY($B140)&lt;=$D140,DATE(YEAR($B140),MONTH($B140),$D140),DATE(YEAR($B140),MONTH($B140)+1,$D140))))</f>
        <v/>
      </c>
      <c r="H140" s="8">
        <f>IF($G140="","",IF($F140=0,EOMONTH($G140,$E140),DATE(YEAR(EDATE($G140,$E140)),MONTH(EDATE($G140,$E140)),$F140)))</f>
        <v/>
      </c>
      <c r="I140" s="7">
        <f>IF($H140="","",設定!$B$3-$H140)</f>
        <v/>
      </c>
      <c r="J140" s="7">
        <f>IF($I140="","",IF($I140&lt;=0,"期日前",IF($I140&lt;=30,"1-30",IF($I140&lt;=60,"31-60",IF($I140&lt;=90,"61-90","91日以上")))))</f>
        <v/>
      </c>
    </row>
    <row r="141">
      <c r="A141" s="4" t="n"/>
      <c r="B141" s="5" t="n"/>
      <c r="C141" s="6" t="n"/>
      <c r="D141" s="7">
        <f>IF($A141="","",VLOOKUP($A141,取引先!$A:$D,2,FALSE))</f>
        <v/>
      </c>
      <c r="E141" s="7">
        <f>IF($A141="","",VLOOKUP($A141,取引先!$A:$D,3,FALSE))</f>
        <v/>
      </c>
      <c r="F141" s="7">
        <f>IF($A141="","",VLOOKUP($A141,取引先!$A:$D,4,FALSE))</f>
        <v/>
      </c>
      <c r="G141" s="8">
        <f>IF($A141="","",IF($D141=0,EOMONTH($B141,0),IF(DAY($B141)&lt;=$D141,DATE(YEAR($B141),MONTH($B141),$D141),DATE(YEAR($B141),MONTH($B141)+1,$D141))))</f>
        <v/>
      </c>
      <c r="H141" s="8">
        <f>IF($G141="","",IF($F141=0,EOMONTH($G141,$E141),DATE(YEAR(EDATE($G141,$E141)),MONTH(EDATE($G141,$E141)),$F141)))</f>
        <v/>
      </c>
      <c r="I141" s="7">
        <f>IF($H141="","",設定!$B$3-$H141)</f>
        <v/>
      </c>
      <c r="J141" s="7">
        <f>IF($I141="","",IF($I141&lt;=0,"期日前",IF($I141&lt;=30,"1-30",IF($I141&lt;=60,"31-60",IF($I141&lt;=90,"61-90","91日以上")))))</f>
        <v/>
      </c>
    </row>
    <row r="142">
      <c r="A142" s="4" t="n"/>
      <c r="B142" s="5" t="n"/>
      <c r="C142" s="6" t="n"/>
      <c r="D142" s="7">
        <f>IF($A142="","",VLOOKUP($A142,取引先!$A:$D,2,FALSE))</f>
        <v/>
      </c>
      <c r="E142" s="7">
        <f>IF($A142="","",VLOOKUP($A142,取引先!$A:$D,3,FALSE))</f>
        <v/>
      </c>
      <c r="F142" s="7">
        <f>IF($A142="","",VLOOKUP($A142,取引先!$A:$D,4,FALSE))</f>
        <v/>
      </c>
      <c r="G142" s="8">
        <f>IF($A142="","",IF($D142=0,EOMONTH($B142,0),IF(DAY($B142)&lt;=$D142,DATE(YEAR($B142),MONTH($B142),$D142),DATE(YEAR($B142),MONTH($B142)+1,$D142))))</f>
        <v/>
      </c>
      <c r="H142" s="8">
        <f>IF($G142="","",IF($F142=0,EOMONTH($G142,$E142),DATE(YEAR(EDATE($G142,$E142)),MONTH(EDATE($G142,$E142)),$F142)))</f>
        <v/>
      </c>
      <c r="I142" s="7">
        <f>IF($H142="","",設定!$B$3-$H142)</f>
        <v/>
      </c>
      <c r="J142" s="7">
        <f>IF($I142="","",IF($I142&lt;=0,"期日前",IF($I142&lt;=30,"1-30",IF($I142&lt;=60,"31-60",IF($I142&lt;=90,"61-90","91日以上")))))</f>
        <v/>
      </c>
    </row>
    <row r="143">
      <c r="A143" s="4" t="n"/>
      <c r="B143" s="5" t="n"/>
      <c r="C143" s="6" t="n"/>
      <c r="D143" s="7">
        <f>IF($A143="","",VLOOKUP($A143,取引先!$A:$D,2,FALSE))</f>
        <v/>
      </c>
      <c r="E143" s="7">
        <f>IF($A143="","",VLOOKUP($A143,取引先!$A:$D,3,FALSE))</f>
        <v/>
      </c>
      <c r="F143" s="7">
        <f>IF($A143="","",VLOOKUP($A143,取引先!$A:$D,4,FALSE))</f>
        <v/>
      </c>
      <c r="G143" s="8">
        <f>IF($A143="","",IF($D143=0,EOMONTH($B143,0),IF(DAY($B143)&lt;=$D143,DATE(YEAR($B143),MONTH($B143),$D143),DATE(YEAR($B143),MONTH($B143)+1,$D143))))</f>
        <v/>
      </c>
      <c r="H143" s="8">
        <f>IF($G143="","",IF($F143=0,EOMONTH($G143,$E143),DATE(YEAR(EDATE($G143,$E143)),MONTH(EDATE($G143,$E143)),$F143)))</f>
        <v/>
      </c>
      <c r="I143" s="7">
        <f>IF($H143="","",設定!$B$3-$H143)</f>
        <v/>
      </c>
      <c r="J143" s="7">
        <f>IF($I143="","",IF($I143&lt;=0,"期日前",IF($I143&lt;=30,"1-30",IF($I143&lt;=60,"31-60",IF($I143&lt;=90,"61-90","91日以上")))))</f>
        <v/>
      </c>
    </row>
    <row r="144">
      <c r="A144" s="4" t="n"/>
      <c r="B144" s="5" t="n"/>
      <c r="C144" s="6" t="n"/>
      <c r="D144" s="7">
        <f>IF($A144="","",VLOOKUP($A144,取引先!$A:$D,2,FALSE))</f>
        <v/>
      </c>
      <c r="E144" s="7">
        <f>IF($A144="","",VLOOKUP($A144,取引先!$A:$D,3,FALSE))</f>
        <v/>
      </c>
      <c r="F144" s="7">
        <f>IF($A144="","",VLOOKUP($A144,取引先!$A:$D,4,FALSE))</f>
        <v/>
      </c>
      <c r="G144" s="8">
        <f>IF($A144="","",IF($D144=0,EOMONTH($B144,0),IF(DAY($B144)&lt;=$D144,DATE(YEAR($B144),MONTH($B144),$D144),DATE(YEAR($B144),MONTH($B144)+1,$D144))))</f>
        <v/>
      </c>
      <c r="H144" s="8">
        <f>IF($G144="","",IF($F144=0,EOMONTH($G144,$E144),DATE(YEAR(EDATE($G144,$E144)),MONTH(EDATE($G144,$E144)),$F144)))</f>
        <v/>
      </c>
      <c r="I144" s="7">
        <f>IF($H144="","",設定!$B$3-$H144)</f>
        <v/>
      </c>
      <c r="J144" s="7">
        <f>IF($I144="","",IF($I144&lt;=0,"期日前",IF($I144&lt;=30,"1-30",IF($I144&lt;=60,"31-60",IF($I144&lt;=90,"61-90","91日以上")))))</f>
        <v/>
      </c>
    </row>
    <row r="145">
      <c r="A145" s="4" t="n"/>
      <c r="B145" s="5" t="n"/>
      <c r="C145" s="6" t="n"/>
      <c r="D145" s="7">
        <f>IF($A145="","",VLOOKUP($A145,取引先!$A:$D,2,FALSE))</f>
        <v/>
      </c>
      <c r="E145" s="7">
        <f>IF($A145="","",VLOOKUP($A145,取引先!$A:$D,3,FALSE))</f>
        <v/>
      </c>
      <c r="F145" s="7">
        <f>IF($A145="","",VLOOKUP($A145,取引先!$A:$D,4,FALSE))</f>
        <v/>
      </c>
      <c r="G145" s="8">
        <f>IF($A145="","",IF($D145=0,EOMONTH($B145,0),IF(DAY($B145)&lt;=$D145,DATE(YEAR($B145),MONTH($B145),$D145),DATE(YEAR($B145),MONTH($B145)+1,$D145))))</f>
        <v/>
      </c>
      <c r="H145" s="8">
        <f>IF($G145="","",IF($F145=0,EOMONTH($G145,$E145),DATE(YEAR(EDATE($G145,$E145)),MONTH(EDATE($G145,$E145)),$F145)))</f>
        <v/>
      </c>
      <c r="I145" s="7">
        <f>IF($H145="","",設定!$B$3-$H145)</f>
        <v/>
      </c>
      <c r="J145" s="7">
        <f>IF($I145="","",IF($I145&lt;=0,"期日前",IF($I145&lt;=30,"1-30",IF($I145&lt;=60,"31-60",IF($I145&lt;=90,"61-90","91日以上")))))</f>
        <v/>
      </c>
    </row>
    <row r="146">
      <c r="A146" s="4" t="n"/>
      <c r="B146" s="5" t="n"/>
      <c r="C146" s="6" t="n"/>
      <c r="D146" s="7">
        <f>IF($A146="","",VLOOKUP($A146,取引先!$A:$D,2,FALSE))</f>
        <v/>
      </c>
      <c r="E146" s="7">
        <f>IF($A146="","",VLOOKUP($A146,取引先!$A:$D,3,FALSE))</f>
        <v/>
      </c>
      <c r="F146" s="7">
        <f>IF($A146="","",VLOOKUP($A146,取引先!$A:$D,4,FALSE))</f>
        <v/>
      </c>
      <c r="G146" s="8">
        <f>IF($A146="","",IF($D146=0,EOMONTH($B146,0),IF(DAY($B146)&lt;=$D146,DATE(YEAR($B146),MONTH($B146),$D146),DATE(YEAR($B146),MONTH($B146)+1,$D146))))</f>
        <v/>
      </c>
      <c r="H146" s="8">
        <f>IF($G146="","",IF($F146=0,EOMONTH($G146,$E146),DATE(YEAR(EDATE($G146,$E146)),MONTH(EDATE($G146,$E146)),$F146)))</f>
        <v/>
      </c>
      <c r="I146" s="7">
        <f>IF($H146="","",設定!$B$3-$H146)</f>
        <v/>
      </c>
      <c r="J146" s="7">
        <f>IF($I146="","",IF($I146&lt;=0,"期日前",IF($I146&lt;=30,"1-30",IF($I146&lt;=60,"31-60",IF($I146&lt;=90,"61-90","91日以上")))))</f>
        <v/>
      </c>
    </row>
    <row r="147">
      <c r="A147" s="4" t="n"/>
      <c r="B147" s="5" t="n"/>
      <c r="C147" s="6" t="n"/>
      <c r="D147" s="7">
        <f>IF($A147="","",VLOOKUP($A147,取引先!$A:$D,2,FALSE))</f>
        <v/>
      </c>
      <c r="E147" s="7">
        <f>IF($A147="","",VLOOKUP($A147,取引先!$A:$D,3,FALSE))</f>
        <v/>
      </c>
      <c r="F147" s="7">
        <f>IF($A147="","",VLOOKUP($A147,取引先!$A:$D,4,FALSE))</f>
        <v/>
      </c>
      <c r="G147" s="8">
        <f>IF($A147="","",IF($D147=0,EOMONTH($B147,0),IF(DAY($B147)&lt;=$D147,DATE(YEAR($B147),MONTH($B147),$D147),DATE(YEAR($B147),MONTH($B147)+1,$D147))))</f>
        <v/>
      </c>
      <c r="H147" s="8">
        <f>IF($G147="","",IF($F147=0,EOMONTH($G147,$E147),DATE(YEAR(EDATE($G147,$E147)),MONTH(EDATE($G147,$E147)),$F147)))</f>
        <v/>
      </c>
      <c r="I147" s="7">
        <f>IF($H147="","",設定!$B$3-$H147)</f>
        <v/>
      </c>
      <c r="J147" s="7">
        <f>IF($I147="","",IF($I147&lt;=0,"期日前",IF($I147&lt;=30,"1-30",IF($I147&lt;=60,"31-60",IF($I147&lt;=90,"61-90","91日以上")))))</f>
        <v/>
      </c>
    </row>
    <row r="148">
      <c r="A148" s="4" t="n"/>
      <c r="B148" s="5" t="n"/>
      <c r="C148" s="6" t="n"/>
      <c r="D148" s="7">
        <f>IF($A148="","",VLOOKUP($A148,取引先!$A:$D,2,FALSE))</f>
        <v/>
      </c>
      <c r="E148" s="7">
        <f>IF($A148="","",VLOOKUP($A148,取引先!$A:$D,3,FALSE))</f>
        <v/>
      </c>
      <c r="F148" s="7">
        <f>IF($A148="","",VLOOKUP($A148,取引先!$A:$D,4,FALSE))</f>
        <v/>
      </c>
      <c r="G148" s="8">
        <f>IF($A148="","",IF($D148=0,EOMONTH($B148,0),IF(DAY($B148)&lt;=$D148,DATE(YEAR($B148),MONTH($B148),$D148),DATE(YEAR($B148),MONTH($B148)+1,$D148))))</f>
        <v/>
      </c>
      <c r="H148" s="8">
        <f>IF($G148="","",IF($F148=0,EOMONTH($G148,$E148),DATE(YEAR(EDATE($G148,$E148)),MONTH(EDATE($G148,$E148)),$F148)))</f>
        <v/>
      </c>
      <c r="I148" s="7">
        <f>IF($H148="","",設定!$B$3-$H148)</f>
        <v/>
      </c>
      <c r="J148" s="7">
        <f>IF($I148="","",IF($I148&lt;=0,"期日前",IF($I148&lt;=30,"1-30",IF($I148&lt;=60,"31-60",IF($I148&lt;=90,"61-90","91日以上")))))</f>
        <v/>
      </c>
    </row>
    <row r="149">
      <c r="A149" s="4" t="n"/>
      <c r="B149" s="5" t="n"/>
      <c r="C149" s="6" t="n"/>
      <c r="D149" s="7">
        <f>IF($A149="","",VLOOKUP($A149,取引先!$A:$D,2,FALSE))</f>
        <v/>
      </c>
      <c r="E149" s="7">
        <f>IF($A149="","",VLOOKUP($A149,取引先!$A:$D,3,FALSE))</f>
        <v/>
      </c>
      <c r="F149" s="7">
        <f>IF($A149="","",VLOOKUP($A149,取引先!$A:$D,4,FALSE))</f>
        <v/>
      </c>
      <c r="G149" s="8">
        <f>IF($A149="","",IF($D149=0,EOMONTH($B149,0),IF(DAY($B149)&lt;=$D149,DATE(YEAR($B149),MONTH($B149),$D149),DATE(YEAR($B149),MONTH($B149)+1,$D149))))</f>
        <v/>
      </c>
      <c r="H149" s="8">
        <f>IF($G149="","",IF($F149=0,EOMONTH($G149,$E149),DATE(YEAR(EDATE($G149,$E149)),MONTH(EDATE($G149,$E149)),$F149)))</f>
        <v/>
      </c>
      <c r="I149" s="7">
        <f>IF($H149="","",設定!$B$3-$H149)</f>
        <v/>
      </c>
      <c r="J149" s="7">
        <f>IF($I149="","",IF($I149&lt;=0,"期日前",IF($I149&lt;=30,"1-30",IF($I149&lt;=60,"31-60",IF($I149&lt;=90,"61-90","91日以上")))))</f>
        <v/>
      </c>
    </row>
    <row r="150">
      <c r="A150" s="4" t="n"/>
      <c r="B150" s="5" t="n"/>
      <c r="C150" s="6" t="n"/>
      <c r="D150" s="7">
        <f>IF($A150="","",VLOOKUP($A150,取引先!$A:$D,2,FALSE))</f>
        <v/>
      </c>
      <c r="E150" s="7">
        <f>IF($A150="","",VLOOKUP($A150,取引先!$A:$D,3,FALSE))</f>
        <v/>
      </c>
      <c r="F150" s="7">
        <f>IF($A150="","",VLOOKUP($A150,取引先!$A:$D,4,FALSE))</f>
        <v/>
      </c>
      <c r="G150" s="8">
        <f>IF($A150="","",IF($D150=0,EOMONTH($B150,0),IF(DAY($B150)&lt;=$D150,DATE(YEAR($B150),MONTH($B150),$D150),DATE(YEAR($B150),MONTH($B150)+1,$D150))))</f>
        <v/>
      </c>
      <c r="H150" s="8">
        <f>IF($G150="","",IF($F150=0,EOMONTH($G150,$E150),DATE(YEAR(EDATE($G150,$E150)),MONTH(EDATE($G150,$E150)),$F150)))</f>
        <v/>
      </c>
      <c r="I150" s="7">
        <f>IF($H150="","",設定!$B$3-$H150)</f>
        <v/>
      </c>
      <c r="J150" s="7">
        <f>IF($I150="","",IF($I150&lt;=0,"期日前",IF($I150&lt;=30,"1-30",IF($I150&lt;=60,"31-60",IF($I150&lt;=90,"61-90","91日以上")))))</f>
        <v/>
      </c>
    </row>
    <row r="151">
      <c r="A151" s="4" t="n"/>
      <c r="B151" s="5" t="n"/>
      <c r="C151" s="6" t="n"/>
      <c r="D151" s="7">
        <f>IF($A151="","",VLOOKUP($A151,取引先!$A:$D,2,FALSE))</f>
        <v/>
      </c>
      <c r="E151" s="7">
        <f>IF($A151="","",VLOOKUP($A151,取引先!$A:$D,3,FALSE))</f>
        <v/>
      </c>
      <c r="F151" s="7">
        <f>IF($A151="","",VLOOKUP($A151,取引先!$A:$D,4,FALSE))</f>
        <v/>
      </c>
      <c r="G151" s="8">
        <f>IF($A151="","",IF($D151=0,EOMONTH($B151,0),IF(DAY($B151)&lt;=$D151,DATE(YEAR($B151),MONTH($B151),$D151),DATE(YEAR($B151),MONTH($B151)+1,$D151))))</f>
        <v/>
      </c>
      <c r="H151" s="8">
        <f>IF($G151="","",IF($F151=0,EOMONTH($G151,$E151),DATE(YEAR(EDATE($G151,$E151)),MONTH(EDATE($G151,$E151)),$F151)))</f>
        <v/>
      </c>
      <c r="I151" s="7">
        <f>IF($H151="","",設定!$B$3-$H151)</f>
        <v/>
      </c>
      <c r="J151" s="7">
        <f>IF($I151="","",IF($I151&lt;=0,"期日前",IF($I151&lt;=30,"1-30",IF($I151&lt;=60,"31-60",IF($I151&lt;=90,"61-90","91日以上")))))</f>
        <v/>
      </c>
    </row>
    <row r="152">
      <c r="A152" s="4" t="n"/>
      <c r="B152" s="5" t="n"/>
      <c r="C152" s="6" t="n"/>
      <c r="D152" s="7">
        <f>IF($A152="","",VLOOKUP($A152,取引先!$A:$D,2,FALSE))</f>
        <v/>
      </c>
      <c r="E152" s="7">
        <f>IF($A152="","",VLOOKUP($A152,取引先!$A:$D,3,FALSE))</f>
        <v/>
      </c>
      <c r="F152" s="7">
        <f>IF($A152="","",VLOOKUP($A152,取引先!$A:$D,4,FALSE))</f>
        <v/>
      </c>
      <c r="G152" s="8">
        <f>IF($A152="","",IF($D152=0,EOMONTH($B152,0),IF(DAY($B152)&lt;=$D152,DATE(YEAR($B152),MONTH($B152),$D152),DATE(YEAR($B152),MONTH($B152)+1,$D152))))</f>
        <v/>
      </c>
      <c r="H152" s="8">
        <f>IF($G152="","",IF($F152=0,EOMONTH($G152,$E152),DATE(YEAR(EDATE($G152,$E152)),MONTH(EDATE($G152,$E152)),$F152)))</f>
        <v/>
      </c>
      <c r="I152" s="7">
        <f>IF($H152="","",設定!$B$3-$H152)</f>
        <v/>
      </c>
      <c r="J152" s="7">
        <f>IF($I152="","",IF($I152&lt;=0,"期日前",IF($I152&lt;=30,"1-30",IF($I152&lt;=60,"31-60",IF($I152&lt;=90,"61-90","91日以上")))))</f>
        <v/>
      </c>
    </row>
    <row r="153">
      <c r="A153" s="4" t="n"/>
      <c r="B153" s="5" t="n"/>
      <c r="C153" s="6" t="n"/>
      <c r="D153" s="7">
        <f>IF($A153="","",VLOOKUP($A153,取引先!$A:$D,2,FALSE))</f>
        <v/>
      </c>
      <c r="E153" s="7">
        <f>IF($A153="","",VLOOKUP($A153,取引先!$A:$D,3,FALSE))</f>
        <v/>
      </c>
      <c r="F153" s="7">
        <f>IF($A153="","",VLOOKUP($A153,取引先!$A:$D,4,FALSE))</f>
        <v/>
      </c>
      <c r="G153" s="8">
        <f>IF($A153="","",IF($D153=0,EOMONTH($B153,0),IF(DAY($B153)&lt;=$D153,DATE(YEAR($B153),MONTH($B153),$D153),DATE(YEAR($B153),MONTH($B153)+1,$D153))))</f>
        <v/>
      </c>
      <c r="H153" s="8">
        <f>IF($G153="","",IF($F153=0,EOMONTH($G153,$E153),DATE(YEAR(EDATE($G153,$E153)),MONTH(EDATE($G153,$E153)),$F153)))</f>
        <v/>
      </c>
      <c r="I153" s="7">
        <f>IF($H153="","",設定!$B$3-$H153)</f>
        <v/>
      </c>
      <c r="J153" s="7">
        <f>IF($I153="","",IF($I153&lt;=0,"期日前",IF($I153&lt;=30,"1-30",IF($I153&lt;=60,"31-60",IF($I153&lt;=90,"61-90","91日以上")))))</f>
        <v/>
      </c>
    </row>
    <row r="154">
      <c r="A154" s="4" t="n"/>
      <c r="B154" s="5" t="n"/>
      <c r="C154" s="6" t="n"/>
      <c r="D154" s="7">
        <f>IF($A154="","",VLOOKUP($A154,取引先!$A:$D,2,FALSE))</f>
        <v/>
      </c>
      <c r="E154" s="7">
        <f>IF($A154="","",VLOOKUP($A154,取引先!$A:$D,3,FALSE))</f>
        <v/>
      </c>
      <c r="F154" s="7">
        <f>IF($A154="","",VLOOKUP($A154,取引先!$A:$D,4,FALSE))</f>
        <v/>
      </c>
      <c r="G154" s="8">
        <f>IF($A154="","",IF($D154=0,EOMONTH($B154,0),IF(DAY($B154)&lt;=$D154,DATE(YEAR($B154),MONTH($B154),$D154),DATE(YEAR($B154),MONTH($B154)+1,$D154))))</f>
        <v/>
      </c>
      <c r="H154" s="8">
        <f>IF($G154="","",IF($F154=0,EOMONTH($G154,$E154),DATE(YEAR(EDATE($G154,$E154)),MONTH(EDATE($G154,$E154)),$F154)))</f>
        <v/>
      </c>
      <c r="I154" s="7">
        <f>IF($H154="","",設定!$B$3-$H154)</f>
        <v/>
      </c>
      <c r="J154" s="7">
        <f>IF($I154="","",IF($I154&lt;=0,"期日前",IF($I154&lt;=30,"1-30",IF($I154&lt;=60,"31-60",IF($I154&lt;=90,"61-90","91日以上")))))</f>
        <v/>
      </c>
    </row>
    <row r="155">
      <c r="A155" s="4" t="n"/>
      <c r="B155" s="5" t="n"/>
      <c r="C155" s="6" t="n"/>
      <c r="D155" s="7">
        <f>IF($A155="","",VLOOKUP($A155,取引先!$A:$D,2,FALSE))</f>
        <v/>
      </c>
      <c r="E155" s="7">
        <f>IF($A155="","",VLOOKUP($A155,取引先!$A:$D,3,FALSE))</f>
        <v/>
      </c>
      <c r="F155" s="7">
        <f>IF($A155="","",VLOOKUP($A155,取引先!$A:$D,4,FALSE))</f>
        <v/>
      </c>
      <c r="G155" s="8">
        <f>IF($A155="","",IF($D155=0,EOMONTH($B155,0),IF(DAY($B155)&lt;=$D155,DATE(YEAR($B155),MONTH($B155),$D155),DATE(YEAR($B155),MONTH($B155)+1,$D155))))</f>
        <v/>
      </c>
      <c r="H155" s="8">
        <f>IF($G155="","",IF($F155=0,EOMONTH($G155,$E155),DATE(YEAR(EDATE($G155,$E155)),MONTH(EDATE($G155,$E155)),$F155)))</f>
        <v/>
      </c>
      <c r="I155" s="7">
        <f>IF($H155="","",設定!$B$3-$H155)</f>
        <v/>
      </c>
      <c r="J155" s="7">
        <f>IF($I155="","",IF($I155&lt;=0,"期日前",IF($I155&lt;=30,"1-30",IF($I155&lt;=60,"31-60",IF($I155&lt;=90,"61-90","91日以上")))))</f>
        <v/>
      </c>
    </row>
    <row r="156">
      <c r="A156" s="4" t="n"/>
      <c r="B156" s="5" t="n"/>
      <c r="C156" s="6" t="n"/>
      <c r="D156" s="7">
        <f>IF($A156="","",VLOOKUP($A156,取引先!$A:$D,2,FALSE))</f>
        <v/>
      </c>
      <c r="E156" s="7">
        <f>IF($A156="","",VLOOKUP($A156,取引先!$A:$D,3,FALSE))</f>
        <v/>
      </c>
      <c r="F156" s="7">
        <f>IF($A156="","",VLOOKUP($A156,取引先!$A:$D,4,FALSE))</f>
        <v/>
      </c>
      <c r="G156" s="8">
        <f>IF($A156="","",IF($D156=0,EOMONTH($B156,0),IF(DAY($B156)&lt;=$D156,DATE(YEAR($B156),MONTH($B156),$D156),DATE(YEAR($B156),MONTH($B156)+1,$D156))))</f>
        <v/>
      </c>
      <c r="H156" s="8">
        <f>IF($G156="","",IF($F156=0,EOMONTH($G156,$E156),DATE(YEAR(EDATE($G156,$E156)),MONTH(EDATE($G156,$E156)),$F156)))</f>
        <v/>
      </c>
      <c r="I156" s="7">
        <f>IF($H156="","",設定!$B$3-$H156)</f>
        <v/>
      </c>
      <c r="J156" s="7">
        <f>IF($I156="","",IF($I156&lt;=0,"期日前",IF($I156&lt;=30,"1-30",IF($I156&lt;=60,"31-60",IF($I156&lt;=90,"61-90","91日以上")))))</f>
        <v/>
      </c>
    </row>
    <row r="157">
      <c r="A157" s="4" t="n"/>
      <c r="B157" s="5" t="n"/>
      <c r="C157" s="6" t="n"/>
      <c r="D157" s="7">
        <f>IF($A157="","",VLOOKUP($A157,取引先!$A:$D,2,FALSE))</f>
        <v/>
      </c>
      <c r="E157" s="7">
        <f>IF($A157="","",VLOOKUP($A157,取引先!$A:$D,3,FALSE))</f>
        <v/>
      </c>
      <c r="F157" s="7">
        <f>IF($A157="","",VLOOKUP($A157,取引先!$A:$D,4,FALSE))</f>
        <v/>
      </c>
      <c r="G157" s="8">
        <f>IF($A157="","",IF($D157=0,EOMONTH($B157,0),IF(DAY($B157)&lt;=$D157,DATE(YEAR($B157),MONTH($B157),$D157),DATE(YEAR($B157),MONTH($B157)+1,$D157))))</f>
        <v/>
      </c>
      <c r="H157" s="8">
        <f>IF($G157="","",IF($F157=0,EOMONTH($G157,$E157),DATE(YEAR(EDATE($G157,$E157)),MONTH(EDATE($G157,$E157)),$F157)))</f>
        <v/>
      </c>
      <c r="I157" s="7">
        <f>IF($H157="","",設定!$B$3-$H157)</f>
        <v/>
      </c>
      <c r="J157" s="7">
        <f>IF($I157="","",IF($I157&lt;=0,"期日前",IF($I157&lt;=30,"1-30",IF($I157&lt;=60,"31-60",IF($I157&lt;=90,"61-90","91日以上")))))</f>
        <v/>
      </c>
    </row>
    <row r="158">
      <c r="A158" s="4" t="n"/>
      <c r="B158" s="5" t="n"/>
      <c r="C158" s="6" t="n"/>
      <c r="D158" s="7">
        <f>IF($A158="","",VLOOKUP($A158,取引先!$A:$D,2,FALSE))</f>
        <v/>
      </c>
      <c r="E158" s="7">
        <f>IF($A158="","",VLOOKUP($A158,取引先!$A:$D,3,FALSE))</f>
        <v/>
      </c>
      <c r="F158" s="7">
        <f>IF($A158="","",VLOOKUP($A158,取引先!$A:$D,4,FALSE))</f>
        <v/>
      </c>
      <c r="G158" s="8">
        <f>IF($A158="","",IF($D158=0,EOMONTH($B158,0),IF(DAY($B158)&lt;=$D158,DATE(YEAR($B158),MONTH($B158),$D158),DATE(YEAR($B158),MONTH($B158)+1,$D158))))</f>
        <v/>
      </c>
      <c r="H158" s="8">
        <f>IF($G158="","",IF($F158=0,EOMONTH($G158,$E158),DATE(YEAR(EDATE($G158,$E158)),MONTH(EDATE($G158,$E158)),$F158)))</f>
        <v/>
      </c>
      <c r="I158" s="7">
        <f>IF($H158="","",設定!$B$3-$H158)</f>
        <v/>
      </c>
      <c r="J158" s="7">
        <f>IF($I158="","",IF($I158&lt;=0,"期日前",IF($I158&lt;=30,"1-30",IF($I158&lt;=60,"31-60",IF($I158&lt;=90,"61-90","91日以上")))))</f>
        <v/>
      </c>
    </row>
    <row r="159">
      <c r="A159" s="4" t="n"/>
      <c r="B159" s="5" t="n"/>
      <c r="C159" s="6" t="n"/>
      <c r="D159" s="7">
        <f>IF($A159="","",VLOOKUP($A159,取引先!$A:$D,2,FALSE))</f>
        <v/>
      </c>
      <c r="E159" s="7">
        <f>IF($A159="","",VLOOKUP($A159,取引先!$A:$D,3,FALSE))</f>
        <v/>
      </c>
      <c r="F159" s="7">
        <f>IF($A159="","",VLOOKUP($A159,取引先!$A:$D,4,FALSE))</f>
        <v/>
      </c>
      <c r="G159" s="8">
        <f>IF($A159="","",IF($D159=0,EOMONTH($B159,0),IF(DAY($B159)&lt;=$D159,DATE(YEAR($B159),MONTH($B159),$D159),DATE(YEAR($B159),MONTH($B159)+1,$D159))))</f>
        <v/>
      </c>
      <c r="H159" s="8">
        <f>IF($G159="","",IF($F159=0,EOMONTH($G159,$E159),DATE(YEAR(EDATE($G159,$E159)),MONTH(EDATE($G159,$E159)),$F159)))</f>
        <v/>
      </c>
      <c r="I159" s="7">
        <f>IF($H159="","",設定!$B$3-$H159)</f>
        <v/>
      </c>
      <c r="J159" s="7">
        <f>IF($I159="","",IF($I159&lt;=0,"期日前",IF($I159&lt;=30,"1-30",IF($I159&lt;=60,"31-60",IF($I159&lt;=90,"61-90","91日以上")))))</f>
        <v/>
      </c>
    </row>
    <row r="160">
      <c r="A160" s="4" t="n"/>
      <c r="B160" s="5" t="n"/>
      <c r="C160" s="6" t="n"/>
      <c r="D160" s="7">
        <f>IF($A160="","",VLOOKUP($A160,取引先!$A:$D,2,FALSE))</f>
        <v/>
      </c>
      <c r="E160" s="7">
        <f>IF($A160="","",VLOOKUP($A160,取引先!$A:$D,3,FALSE))</f>
        <v/>
      </c>
      <c r="F160" s="7">
        <f>IF($A160="","",VLOOKUP($A160,取引先!$A:$D,4,FALSE))</f>
        <v/>
      </c>
      <c r="G160" s="8">
        <f>IF($A160="","",IF($D160=0,EOMONTH($B160,0),IF(DAY($B160)&lt;=$D160,DATE(YEAR($B160),MONTH($B160),$D160),DATE(YEAR($B160),MONTH($B160)+1,$D160))))</f>
        <v/>
      </c>
      <c r="H160" s="8">
        <f>IF($G160="","",IF($F160=0,EOMONTH($G160,$E160),DATE(YEAR(EDATE($G160,$E160)),MONTH(EDATE($G160,$E160)),$F160)))</f>
        <v/>
      </c>
      <c r="I160" s="7">
        <f>IF($H160="","",設定!$B$3-$H160)</f>
        <v/>
      </c>
      <c r="J160" s="7">
        <f>IF($I160="","",IF($I160&lt;=0,"期日前",IF($I160&lt;=30,"1-30",IF($I160&lt;=60,"31-60",IF($I160&lt;=90,"61-90","91日以上")))))</f>
        <v/>
      </c>
    </row>
    <row r="161">
      <c r="A161" s="4" t="n"/>
      <c r="B161" s="5" t="n"/>
      <c r="C161" s="6" t="n"/>
      <c r="D161" s="7">
        <f>IF($A161="","",VLOOKUP($A161,取引先!$A:$D,2,FALSE))</f>
        <v/>
      </c>
      <c r="E161" s="7">
        <f>IF($A161="","",VLOOKUP($A161,取引先!$A:$D,3,FALSE))</f>
        <v/>
      </c>
      <c r="F161" s="7">
        <f>IF($A161="","",VLOOKUP($A161,取引先!$A:$D,4,FALSE))</f>
        <v/>
      </c>
      <c r="G161" s="8">
        <f>IF($A161="","",IF($D161=0,EOMONTH($B161,0),IF(DAY($B161)&lt;=$D161,DATE(YEAR($B161),MONTH($B161),$D161),DATE(YEAR($B161),MONTH($B161)+1,$D161))))</f>
        <v/>
      </c>
      <c r="H161" s="8">
        <f>IF($G161="","",IF($F161=0,EOMONTH($G161,$E161),DATE(YEAR(EDATE($G161,$E161)),MONTH(EDATE($G161,$E161)),$F161)))</f>
        <v/>
      </c>
      <c r="I161" s="7">
        <f>IF($H161="","",設定!$B$3-$H161)</f>
        <v/>
      </c>
      <c r="J161" s="7">
        <f>IF($I161="","",IF($I161&lt;=0,"期日前",IF($I161&lt;=30,"1-30",IF($I161&lt;=60,"31-60",IF($I161&lt;=90,"61-90","91日以上")))))</f>
        <v/>
      </c>
    </row>
    <row r="162">
      <c r="A162" s="4" t="n"/>
      <c r="B162" s="5" t="n"/>
      <c r="C162" s="6" t="n"/>
      <c r="D162" s="7">
        <f>IF($A162="","",VLOOKUP($A162,取引先!$A:$D,2,FALSE))</f>
        <v/>
      </c>
      <c r="E162" s="7">
        <f>IF($A162="","",VLOOKUP($A162,取引先!$A:$D,3,FALSE))</f>
        <v/>
      </c>
      <c r="F162" s="7">
        <f>IF($A162="","",VLOOKUP($A162,取引先!$A:$D,4,FALSE))</f>
        <v/>
      </c>
      <c r="G162" s="8">
        <f>IF($A162="","",IF($D162=0,EOMONTH($B162,0),IF(DAY($B162)&lt;=$D162,DATE(YEAR($B162),MONTH($B162),$D162),DATE(YEAR($B162),MONTH($B162)+1,$D162))))</f>
        <v/>
      </c>
      <c r="H162" s="8">
        <f>IF($G162="","",IF($F162=0,EOMONTH($G162,$E162),DATE(YEAR(EDATE($G162,$E162)),MONTH(EDATE($G162,$E162)),$F162)))</f>
        <v/>
      </c>
      <c r="I162" s="7">
        <f>IF($H162="","",設定!$B$3-$H162)</f>
        <v/>
      </c>
      <c r="J162" s="7">
        <f>IF($I162="","",IF($I162&lt;=0,"期日前",IF($I162&lt;=30,"1-30",IF($I162&lt;=60,"31-60",IF($I162&lt;=90,"61-90","91日以上")))))</f>
        <v/>
      </c>
    </row>
    <row r="163">
      <c r="A163" s="4" t="n"/>
      <c r="B163" s="5" t="n"/>
      <c r="C163" s="6" t="n"/>
      <c r="D163" s="7">
        <f>IF($A163="","",VLOOKUP($A163,取引先!$A:$D,2,FALSE))</f>
        <v/>
      </c>
      <c r="E163" s="7">
        <f>IF($A163="","",VLOOKUP($A163,取引先!$A:$D,3,FALSE))</f>
        <v/>
      </c>
      <c r="F163" s="7">
        <f>IF($A163="","",VLOOKUP($A163,取引先!$A:$D,4,FALSE))</f>
        <v/>
      </c>
      <c r="G163" s="8">
        <f>IF($A163="","",IF($D163=0,EOMONTH($B163,0),IF(DAY($B163)&lt;=$D163,DATE(YEAR($B163),MONTH($B163),$D163),DATE(YEAR($B163),MONTH($B163)+1,$D163))))</f>
        <v/>
      </c>
      <c r="H163" s="8">
        <f>IF($G163="","",IF($F163=0,EOMONTH($G163,$E163),DATE(YEAR(EDATE($G163,$E163)),MONTH(EDATE($G163,$E163)),$F163)))</f>
        <v/>
      </c>
      <c r="I163" s="7">
        <f>IF($H163="","",設定!$B$3-$H163)</f>
        <v/>
      </c>
      <c r="J163" s="7">
        <f>IF($I163="","",IF($I163&lt;=0,"期日前",IF($I163&lt;=30,"1-30",IF($I163&lt;=60,"31-60",IF($I163&lt;=90,"61-90","91日以上")))))</f>
        <v/>
      </c>
    </row>
    <row r="164">
      <c r="A164" s="4" t="n"/>
      <c r="B164" s="5" t="n"/>
      <c r="C164" s="6" t="n"/>
      <c r="D164" s="7">
        <f>IF($A164="","",VLOOKUP($A164,取引先!$A:$D,2,FALSE))</f>
        <v/>
      </c>
      <c r="E164" s="7">
        <f>IF($A164="","",VLOOKUP($A164,取引先!$A:$D,3,FALSE))</f>
        <v/>
      </c>
      <c r="F164" s="7">
        <f>IF($A164="","",VLOOKUP($A164,取引先!$A:$D,4,FALSE))</f>
        <v/>
      </c>
      <c r="G164" s="8">
        <f>IF($A164="","",IF($D164=0,EOMONTH($B164,0),IF(DAY($B164)&lt;=$D164,DATE(YEAR($B164),MONTH($B164),$D164),DATE(YEAR($B164),MONTH($B164)+1,$D164))))</f>
        <v/>
      </c>
      <c r="H164" s="8">
        <f>IF($G164="","",IF($F164=0,EOMONTH($G164,$E164),DATE(YEAR(EDATE($G164,$E164)),MONTH(EDATE($G164,$E164)),$F164)))</f>
        <v/>
      </c>
      <c r="I164" s="7">
        <f>IF($H164="","",設定!$B$3-$H164)</f>
        <v/>
      </c>
      <c r="J164" s="7">
        <f>IF($I164="","",IF($I164&lt;=0,"期日前",IF($I164&lt;=30,"1-30",IF($I164&lt;=60,"31-60",IF($I164&lt;=90,"61-90","91日以上")))))</f>
        <v/>
      </c>
    </row>
    <row r="165">
      <c r="A165" s="4" t="n"/>
      <c r="B165" s="5" t="n"/>
      <c r="C165" s="6" t="n"/>
      <c r="D165" s="7">
        <f>IF($A165="","",VLOOKUP($A165,取引先!$A:$D,2,FALSE))</f>
        <v/>
      </c>
      <c r="E165" s="7">
        <f>IF($A165="","",VLOOKUP($A165,取引先!$A:$D,3,FALSE))</f>
        <v/>
      </c>
      <c r="F165" s="7">
        <f>IF($A165="","",VLOOKUP($A165,取引先!$A:$D,4,FALSE))</f>
        <v/>
      </c>
      <c r="G165" s="8">
        <f>IF($A165="","",IF($D165=0,EOMONTH($B165,0),IF(DAY($B165)&lt;=$D165,DATE(YEAR($B165),MONTH($B165),$D165),DATE(YEAR($B165),MONTH($B165)+1,$D165))))</f>
        <v/>
      </c>
      <c r="H165" s="8">
        <f>IF($G165="","",IF($F165=0,EOMONTH($G165,$E165),DATE(YEAR(EDATE($G165,$E165)),MONTH(EDATE($G165,$E165)),$F165)))</f>
        <v/>
      </c>
      <c r="I165" s="7">
        <f>IF($H165="","",設定!$B$3-$H165)</f>
        <v/>
      </c>
      <c r="J165" s="7">
        <f>IF($I165="","",IF($I165&lt;=0,"期日前",IF($I165&lt;=30,"1-30",IF($I165&lt;=60,"31-60",IF($I165&lt;=90,"61-90","91日以上")))))</f>
        <v/>
      </c>
    </row>
    <row r="166">
      <c r="A166" s="4" t="n"/>
      <c r="B166" s="5" t="n"/>
      <c r="C166" s="6" t="n"/>
      <c r="D166" s="7">
        <f>IF($A166="","",VLOOKUP($A166,取引先!$A:$D,2,FALSE))</f>
        <v/>
      </c>
      <c r="E166" s="7">
        <f>IF($A166="","",VLOOKUP($A166,取引先!$A:$D,3,FALSE))</f>
        <v/>
      </c>
      <c r="F166" s="7">
        <f>IF($A166="","",VLOOKUP($A166,取引先!$A:$D,4,FALSE))</f>
        <v/>
      </c>
      <c r="G166" s="8">
        <f>IF($A166="","",IF($D166=0,EOMONTH($B166,0),IF(DAY($B166)&lt;=$D166,DATE(YEAR($B166),MONTH($B166),$D166),DATE(YEAR($B166),MONTH($B166)+1,$D166))))</f>
        <v/>
      </c>
      <c r="H166" s="8">
        <f>IF($G166="","",IF($F166=0,EOMONTH($G166,$E166),DATE(YEAR(EDATE($G166,$E166)),MONTH(EDATE($G166,$E166)),$F166)))</f>
        <v/>
      </c>
      <c r="I166" s="7">
        <f>IF($H166="","",設定!$B$3-$H166)</f>
        <v/>
      </c>
      <c r="J166" s="7">
        <f>IF($I166="","",IF($I166&lt;=0,"期日前",IF($I166&lt;=30,"1-30",IF($I166&lt;=60,"31-60",IF($I166&lt;=90,"61-90","91日以上")))))</f>
        <v/>
      </c>
    </row>
    <row r="167">
      <c r="A167" s="4" t="n"/>
      <c r="B167" s="5" t="n"/>
      <c r="C167" s="6" t="n"/>
      <c r="D167" s="7">
        <f>IF($A167="","",VLOOKUP($A167,取引先!$A:$D,2,FALSE))</f>
        <v/>
      </c>
      <c r="E167" s="7">
        <f>IF($A167="","",VLOOKUP($A167,取引先!$A:$D,3,FALSE))</f>
        <v/>
      </c>
      <c r="F167" s="7">
        <f>IF($A167="","",VLOOKUP($A167,取引先!$A:$D,4,FALSE))</f>
        <v/>
      </c>
      <c r="G167" s="8">
        <f>IF($A167="","",IF($D167=0,EOMONTH($B167,0),IF(DAY($B167)&lt;=$D167,DATE(YEAR($B167),MONTH($B167),$D167),DATE(YEAR($B167),MONTH($B167)+1,$D167))))</f>
        <v/>
      </c>
      <c r="H167" s="8">
        <f>IF($G167="","",IF($F167=0,EOMONTH($G167,$E167),DATE(YEAR(EDATE($G167,$E167)),MONTH(EDATE($G167,$E167)),$F167)))</f>
        <v/>
      </c>
      <c r="I167" s="7">
        <f>IF($H167="","",設定!$B$3-$H167)</f>
        <v/>
      </c>
      <c r="J167" s="7">
        <f>IF($I167="","",IF($I167&lt;=0,"期日前",IF($I167&lt;=30,"1-30",IF($I167&lt;=60,"31-60",IF($I167&lt;=90,"61-90","91日以上")))))</f>
        <v/>
      </c>
    </row>
    <row r="168">
      <c r="A168" s="4" t="n"/>
      <c r="B168" s="5" t="n"/>
      <c r="C168" s="6" t="n"/>
      <c r="D168" s="7">
        <f>IF($A168="","",VLOOKUP($A168,取引先!$A:$D,2,FALSE))</f>
        <v/>
      </c>
      <c r="E168" s="7">
        <f>IF($A168="","",VLOOKUP($A168,取引先!$A:$D,3,FALSE))</f>
        <v/>
      </c>
      <c r="F168" s="7">
        <f>IF($A168="","",VLOOKUP($A168,取引先!$A:$D,4,FALSE))</f>
        <v/>
      </c>
      <c r="G168" s="8">
        <f>IF($A168="","",IF($D168=0,EOMONTH($B168,0),IF(DAY($B168)&lt;=$D168,DATE(YEAR($B168),MONTH($B168),$D168),DATE(YEAR($B168),MONTH($B168)+1,$D168))))</f>
        <v/>
      </c>
      <c r="H168" s="8">
        <f>IF($G168="","",IF($F168=0,EOMONTH($G168,$E168),DATE(YEAR(EDATE($G168,$E168)),MONTH(EDATE($G168,$E168)),$F168)))</f>
        <v/>
      </c>
      <c r="I168" s="7">
        <f>IF($H168="","",設定!$B$3-$H168)</f>
        <v/>
      </c>
      <c r="J168" s="7">
        <f>IF($I168="","",IF($I168&lt;=0,"期日前",IF($I168&lt;=30,"1-30",IF($I168&lt;=60,"31-60",IF($I168&lt;=90,"61-90","91日以上")))))</f>
        <v/>
      </c>
    </row>
    <row r="169">
      <c r="A169" s="4" t="n"/>
      <c r="B169" s="5" t="n"/>
      <c r="C169" s="6" t="n"/>
      <c r="D169" s="7">
        <f>IF($A169="","",VLOOKUP($A169,取引先!$A:$D,2,FALSE))</f>
        <v/>
      </c>
      <c r="E169" s="7">
        <f>IF($A169="","",VLOOKUP($A169,取引先!$A:$D,3,FALSE))</f>
        <v/>
      </c>
      <c r="F169" s="7">
        <f>IF($A169="","",VLOOKUP($A169,取引先!$A:$D,4,FALSE))</f>
        <v/>
      </c>
      <c r="G169" s="8">
        <f>IF($A169="","",IF($D169=0,EOMONTH($B169,0),IF(DAY($B169)&lt;=$D169,DATE(YEAR($B169),MONTH($B169),$D169),DATE(YEAR($B169),MONTH($B169)+1,$D169))))</f>
        <v/>
      </c>
      <c r="H169" s="8">
        <f>IF($G169="","",IF($F169=0,EOMONTH($G169,$E169),DATE(YEAR(EDATE($G169,$E169)),MONTH(EDATE($G169,$E169)),$F169)))</f>
        <v/>
      </c>
      <c r="I169" s="7">
        <f>IF($H169="","",設定!$B$3-$H169)</f>
        <v/>
      </c>
      <c r="J169" s="7">
        <f>IF($I169="","",IF($I169&lt;=0,"期日前",IF($I169&lt;=30,"1-30",IF($I169&lt;=60,"31-60",IF($I169&lt;=90,"61-90","91日以上")))))</f>
        <v/>
      </c>
    </row>
    <row r="170">
      <c r="A170" s="4" t="n"/>
      <c r="B170" s="5" t="n"/>
      <c r="C170" s="6" t="n"/>
      <c r="D170" s="7">
        <f>IF($A170="","",VLOOKUP($A170,取引先!$A:$D,2,FALSE))</f>
        <v/>
      </c>
      <c r="E170" s="7">
        <f>IF($A170="","",VLOOKUP($A170,取引先!$A:$D,3,FALSE))</f>
        <v/>
      </c>
      <c r="F170" s="7">
        <f>IF($A170="","",VLOOKUP($A170,取引先!$A:$D,4,FALSE))</f>
        <v/>
      </c>
      <c r="G170" s="8">
        <f>IF($A170="","",IF($D170=0,EOMONTH($B170,0),IF(DAY($B170)&lt;=$D170,DATE(YEAR($B170),MONTH($B170),$D170),DATE(YEAR($B170),MONTH($B170)+1,$D170))))</f>
        <v/>
      </c>
      <c r="H170" s="8">
        <f>IF($G170="","",IF($F170=0,EOMONTH($G170,$E170),DATE(YEAR(EDATE($G170,$E170)),MONTH(EDATE($G170,$E170)),$F170)))</f>
        <v/>
      </c>
      <c r="I170" s="7">
        <f>IF($H170="","",設定!$B$3-$H170)</f>
        <v/>
      </c>
      <c r="J170" s="7">
        <f>IF($I170="","",IF($I170&lt;=0,"期日前",IF($I170&lt;=30,"1-30",IF($I170&lt;=60,"31-60",IF($I170&lt;=90,"61-90","91日以上")))))</f>
        <v/>
      </c>
    </row>
    <row r="171">
      <c r="A171" s="4" t="n"/>
      <c r="B171" s="5" t="n"/>
      <c r="C171" s="6" t="n"/>
      <c r="D171" s="7">
        <f>IF($A171="","",VLOOKUP($A171,取引先!$A:$D,2,FALSE))</f>
        <v/>
      </c>
      <c r="E171" s="7">
        <f>IF($A171="","",VLOOKUP($A171,取引先!$A:$D,3,FALSE))</f>
        <v/>
      </c>
      <c r="F171" s="7">
        <f>IF($A171="","",VLOOKUP($A171,取引先!$A:$D,4,FALSE))</f>
        <v/>
      </c>
      <c r="G171" s="8">
        <f>IF($A171="","",IF($D171=0,EOMONTH($B171,0),IF(DAY($B171)&lt;=$D171,DATE(YEAR($B171),MONTH($B171),$D171),DATE(YEAR($B171),MONTH($B171)+1,$D171))))</f>
        <v/>
      </c>
      <c r="H171" s="8">
        <f>IF($G171="","",IF($F171=0,EOMONTH($G171,$E171),DATE(YEAR(EDATE($G171,$E171)),MONTH(EDATE($G171,$E171)),$F171)))</f>
        <v/>
      </c>
      <c r="I171" s="7">
        <f>IF($H171="","",設定!$B$3-$H171)</f>
        <v/>
      </c>
      <c r="J171" s="7">
        <f>IF($I171="","",IF($I171&lt;=0,"期日前",IF($I171&lt;=30,"1-30",IF($I171&lt;=60,"31-60",IF($I171&lt;=90,"61-90","91日以上")))))</f>
        <v/>
      </c>
    </row>
    <row r="172">
      <c r="A172" s="4" t="n"/>
      <c r="B172" s="5" t="n"/>
      <c r="C172" s="6" t="n"/>
      <c r="D172" s="7">
        <f>IF($A172="","",VLOOKUP($A172,取引先!$A:$D,2,FALSE))</f>
        <v/>
      </c>
      <c r="E172" s="7">
        <f>IF($A172="","",VLOOKUP($A172,取引先!$A:$D,3,FALSE))</f>
        <v/>
      </c>
      <c r="F172" s="7">
        <f>IF($A172="","",VLOOKUP($A172,取引先!$A:$D,4,FALSE))</f>
        <v/>
      </c>
      <c r="G172" s="8">
        <f>IF($A172="","",IF($D172=0,EOMONTH($B172,0),IF(DAY($B172)&lt;=$D172,DATE(YEAR($B172),MONTH($B172),$D172),DATE(YEAR($B172),MONTH($B172)+1,$D172))))</f>
        <v/>
      </c>
      <c r="H172" s="8">
        <f>IF($G172="","",IF($F172=0,EOMONTH($G172,$E172),DATE(YEAR(EDATE($G172,$E172)),MONTH(EDATE($G172,$E172)),$F172)))</f>
        <v/>
      </c>
      <c r="I172" s="7">
        <f>IF($H172="","",設定!$B$3-$H172)</f>
        <v/>
      </c>
      <c r="J172" s="7">
        <f>IF($I172="","",IF($I172&lt;=0,"期日前",IF($I172&lt;=30,"1-30",IF($I172&lt;=60,"31-60",IF($I172&lt;=90,"61-90","91日以上")))))</f>
        <v/>
      </c>
    </row>
    <row r="173">
      <c r="A173" s="4" t="n"/>
      <c r="B173" s="5" t="n"/>
      <c r="C173" s="6" t="n"/>
      <c r="D173" s="7">
        <f>IF($A173="","",VLOOKUP($A173,取引先!$A:$D,2,FALSE))</f>
        <v/>
      </c>
      <c r="E173" s="7">
        <f>IF($A173="","",VLOOKUP($A173,取引先!$A:$D,3,FALSE))</f>
        <v/>
      </c>
      <c r="F173" s="7">
        <f>IF($A173="","",VLOOKUP($A173,取引先!$A:$D,4,FALSE))</f>
        <v/>
      </c>
      <c r="G173" s="8">
        <f>IF($A173="","",IF($D173=0,EOMONTH($B173,0),IF(DAY($B173)&lt;=$D173,DATE(YEAR($B173),MONTH($B173),$D173),DATE(YEAR($B173),MONTH($B173)+1,$D173))))</f>
        <v/>
      </c>
      <c r="H173" s="8">
        <f>IF($G173="","",IF($F173=0,EOMONTH($G173,$E173),DATE(YEAR(EDATE($G173,$E173)),MONTH(EDATE($G173,$E173)),$F173)))</f>
        <v/>
      </c>
      <c r="I173" s="7">
        <f>IF($H173="","",設定!$B$3-$H173)</f>
        <v/>
      </c>
      <c r="J173" s="7">
        <f>IF($I173="","",IF($I173&lt;=0,"期日前",IF($I173&lt;=30,"1-30",IF($I173&lt;=60,"31-60",IF($I173&lt;=90,"61-90","91日以上")))))</f>
        <v/>
      </c>
    </row>
    <row r="174">
      <c r="A174" s="4" t="n"/>
      <c r="B174" s="5" t="n"/>
      <c r="C174" s="6" t="n"/>
      <c r="D174" s="7">
        <f>IF($A174="","",VLOOKUP($A174,取引先!$A:$D,2,FALSE))</f>
        <v/>
      </c>
      <c r="E174" s="7">
        <f>IF($A174="","",VLOOKUP($A174,取引先!$A:$D,3,FALSE))</f>
        <v/>
      </c>
      <c r="F174" s="7">
        <f>IF($A174="","",VLOOKUP($A174,取引先!$A:$D,4,FALSE))</f>
        <v/>
      </c>
      <c r="G174" s="8">
        <f>IF($A174="","",IF($D174=0,EOMONTH($B174,0),IF(DAY($B174)&lt;=$D174,DATE(YEAR($B174),MONTH($B174),$D174),DATE(YEAR($B174),MONTH($B174)+1,$D174))))</f>
        <v/>
      </c>
      <c r="H174" s="8">
        <f>IF($G174="","",IF($F174=0,EOMONTH($G174,$E174),DATE(YEAR(EDATE($G174,$E174)),MONTH(EDATE($G174,$E174)),$F174)))</f>
        <v/>
      </c>
      <c r="I174" s="7">
        <f>IF($H174="","",設定!$B$3-$H174)</f>
        <v/>
      </c>
      <c r="J174" s="7">
        <f>IF($I174="","",IF($I174&lt;=0,"期日前",IF($I174&lt;=30,"1-30",IF($I174&lt;=60,"31-60",IF($I174&lt;=90,"61-90","91日以上")))))</f>
        <v/>
      </c>
    </row>
    <row r="175">
      <c r="A175" s="4" t="n"/>
      <c r="B175" s="5" t="n"/>
      <c r="C175" s="6" t="n"/>
      <c r="D175" s="7">
        <f>IF($A175="","",VLOOKUP($A175,取引先!$A:$D,2,FALSE))</f>
        <v/>
      </c>
      <c r="E175" s="7">
        <f>IF($A175="","",VLOOKUP($A175,取引先!$A:$D,3,FALSE))</f>
        <v/>
      </c>
      <c r="F175" s="7">
        <f>IF($A175="","",VLOOKUP($A175,取引先!$A:$D,4,FALSE))</f>
        <v/>
      </c>
      <c r="G175" s="8">
        <f>IF($A175="","",IF($D175=0,EOMONTH($B175,0),IF(DAY($B175)&lt;=$D175,DATE(YEAR($B175),MONTH($B175),$D175),DATE(YEAR($B175),MONTH($B175)+1,$D175))))</f>
        <v/>
      </c>
      <c r="H175" s="8">
        <f>IF($G175="","",IF($F175=0,EOMONTH($G175,$E175),DATE(YEAR(EDATE($G175,$E175)),MONTH(EDATE($G175,$E175)),$F175)))</f>
        <v/>
      </c>
      <c r="I175" s="7">
        <f>IF($H175="","",設定!$B$3-$H175)</f>
        <v/>
      </c>
      <c r="J175" s="7">
        <f>IF($I175="","",IF($I175&lt;=0,"期日前",IF($I175&lt;=30,"1-30",IF($I175&lt;=60,"31-60",IF($I175&lt;=90,"61-90","91日以上")))))</f>
        <v/>
      </c>
    </row>
    <row r="176">
      <c r="A176" s="4" t="n"/>
      <c r="B176" s="5" t="n"/>
      <c r="C176" s="6" t="n"/>
      <c r="D176" s="7">
        <f>IF($A176="","",VLOOKUP($A176,取引先!$A:$D,2,FALSE))</f>
        <v/>
      </c>
      <c r="E176" s="7">
        <f>IF($A176="","",VLOOKUP($A176,取引先!$A:$D,3,FALSE))</f>
        <v/>
      </c>
      <c r="F176" s="7">
        <f>IF($A176="","",VLOOKUP($A176,取引先!$A:$D,4,FALSE))</f>
        <v/>
      </c>
      <c r="G176" s="8">
        <f>IF($A176="","",IF($D176=0,EOMONTH($B176,0),IF(DAY($B176)&lt;=$D176,DATE(YEAR($B176),MONTH($B176),$D176),DATE(YEAR($B176),MONTH($B176)+1,$D176))))</f>
        <v/>
      </c>
      <c r="H176" s="8">
        <f>IF($G176="","",IF($F176=0,EOMONTH($G176,$E176),DATE(YEAR(EDATE($G176,$E176)),MONTH(EDATE($G176,$E176)),$F176)))</f>
        <v/>
      </c>
      <c r="I176" s="7">
        <f>IF($H176="","",設定!$B$3-$H176)</f>
        <v/>
      </c>
      <c r="J176" s="7">
        <f>IF($I176="","",IF($I176&lt;=0,"期日前",IF($I176&lt;=30,"1-30",IF($I176&lt;=60,"31-60",IF($I176&lt;=90,"61-90","91日以上")))))</f>
        <v/>
      </c>
    </row>
    <row r="177">
      <c r="A177" s="4" t="n"/>
      <c r="B177" s="5" t="n"/>
      <c r="C177" s="6" t="n"/>
      <c r="D177" s="7">
        <f>IF($A177="","",VLOOKUP($A177,取引先!$A:$D,2,FALSE))</f>
        <v/>
      </c>
      <c r="E177" s="7">
        <f>IF($A177="","",VLOOKUP($A177,取引先!$A:$D,3,FALSE))</f>
        <v/>
      </c>
      <c r="F177" s="7">
        <f>IF($A177="","",VLOOKUP($A177,取引先!$A:$D,4,FALSE))</f>
        <v/>
      </c>
      <c r="G177" s="8">
        <f>IF($A177="","",IF($D177=0,EOMONTH($B177,0),IF(DAY($B177)&lt;=$D177,DATE(YEAR($B177),MONTH($B177),$D177),DATE(YEAR($B177),MONTH($B177)+1,$D177))))</f>
        <v/>
      </c>
      <c r="H177" s="8">
        <f>IF($G177="","",IF($F177=0,EOMONTH($G177,$E177),DATE(YEAR(EDATE($G177,$E177)),MONTH(EDATE($G177,$E177)),$F177)))</f>
        <v/>
      </c>
      <c r="I177" s="7">
        <f>IF($H177="","",設定!$B$3-$H177)</f>
        <v/>
      </c>
      <c r="J177" s="7">
        <f>IF($I177="","",IF($I177&lt;=0,"期日前",IF($I177&lt;=30,"1-30",IF($I177&lt;=60,"31-60",IF($I177&lt;=90,"61-90","91日以上")))))</f>
        <v/>
      </c>
    </row>
    <row r="178">
      <c r="A178" s="4" t="n"/>
      <c r="B178" s="5" t="n"/>
      <c r="C178" s="6" t="n"/>
      <c r="D178" s="7">
        <f>IF($A178="","",VLOOKUP($A178,取引先!$A:$D,2,FALSE))</f>
        <v/>
      </c>
      <c r="E178" s="7">
        <f>IF($A178="","",VLOOKUP($A178,取引先!$A:$D,3,FALSE))</f>
        <v/>
      </c>
      <c r="F178" s="7">
        <f>IF($A178="","",VLOOKUP($A178,取引先!$A:$D,4,FALSE))</f>
        <v/>
      </c>
      <c r="G178" s="8">
        <f>IF($A178="","",IF($D178=0,EOMONTH($B178,0),IF(DAY($B178)&lt;=$D178,DATE(YEAR($B178),MONTH($B178),$D178),DATE(YEAR($B178),MONTH($B178)+1,$D178))))</f>
        <v/>
      </c>
      <c r="H178" s="8">
        <f>IF($G178="","",IF($F178=0,EOMONTH($G178,$E178),DATE(YEAR(EDATE($G178,$E178)),MONTH(EDATE($G178,$E178)),$F178)))</f>
        <v/>
      </c>
      <c r="I178" s="7">
        <f>IF($H178="","",設定!$B$3-$H178)</f>
        <v/>
      </c>
      <c r="J178" s="7">
        <f>IF($I178="","",IF($I178&lt;=0,"期日前",IF($I178&lt;=30,"1-30",IF($I178&lt;=60,"31-60",IF($I178&lt;=90,"61-90","91日以上")))))</f>
        <v/>
      </c>
    </row>
    <row r="179">
      <c r="A179" s="4" t="n"/>
      <c r="B179" s="5" t="n"/>
      <c r="C179" s="6" t="n"/>
      <c r="D179" s="7">
        <f>IF($A179="","",VLOOKUP($A179,取引先!$A:$D,2,FALSE))</f>
        <v/>
      </c>
      <c r="E179" s="7">
        <f>IF($A179="","",VLOOKUP($A179,取引先!$A:$D,3,FALSE))</f>
        <v/>
      </c>
      <c r="F179" s="7">
        <f>IF($A179="","",VLOOKUP($A179,取引先!$A:$D,4,FALSE))</f>
        <v/>
      </c>
      <c r="G179" s="8">
        <f>IF($A179="","",IF($D179=0,EOMONTH($B179,0),IF(DAY($B179)&lt;=$D179,DATE(YEAR($B179),MONTH($B179),$D179),DATE(YEAR($B179),MONTH($B179)+1,$D179))))</f>
        <v/>
      </c>
      <c r="H179" s="8">
        <f>IF($G179="","",IF($F179=0,EOMONTH($G179,$E179),DATE(YEAR(EDATE($G179,$E179)),MONTH(EDATE($G179,$E179)),$F179)))</f>
        <v/>
      </c>
      <c r="I179" s="7">
        <f>IF($H179="","",設定!$B$3-$H179)</f>
        <v/>
      </c>
      <c r="J179" s="7">
        <f>IF($I179="","",IF($I179&lt;=0,"期日前",IF($I179&lt;=30,"1-30",IF($I179&lt;=60,"31-60",IF($I179&lt;=90,"61-90","91日以上")))))</f>
        <v/>
      </c>
    </row>
    <row r="180">
      <c r="A180" s="4" t="n"/>
      <c r="B180" s="5" t="n"/>
      <c r="C180" s="6" t="n"/>
      <c r="D180" s="7">
        <f>IF($A180="","",VLOOKUP($A180,取引先!$A:$D,2,FALSE))</f>
        <v/>
      </c>
      <c r="E180" s="7">
        <f>IF($A180="","",VLOOKUP($A180,取引先!$A:$D,3,FALSE))</f>
        <v/>
      </c>
      <c r="F180" s="7">
        <f>IF($A180="","",VLOOKUP($A180,取引先!$A:$D,4,FALSE))</f>
        <v/>
      </c>
      <c r="G180" s="8">
        <f>IF($A180="","",IF($D180=0,EOMONTH($B180,0),IF(DAY($B180)&lt;=$D180,DATE(YEAR($B180),MONTH($B180),$D180),DATE(YEAR($B180),MONTH($B180)+1,$D180))))</f>
        <v/>
      </c>
      <c r="H180" s="8">
        <f>IF($G180="","",IF($F180=0,EOMONTH($G180,$E180),DATE(YEAR(EDATE($G180,$E180)),MONTH(EDATE($G180,$E180)),$F180)))</f>
        <v/>
      </c>
      <c r="I180" s="7">
        <f>IF($H180="","",設定!$B$3-$H180)</f>
        <v/>
      </c>
      <c r="J180" s="7">
        <f>IF($I180="","",IF($I180&lt;=0,"期日前",IF($I180&lt;=30,"1-30",IF($I180&lt;=60,"31-60",IF($I180&lt;=90,"61-90","91日以上")))))</f>
        <v/>
      </c>
    </row>
    <row r="181">
      <c r="A181" s="4" t="n"/>
      <c r="B181" s="5" t="n"/>
      <c r="C181" s="6" t="n"/>
      <c r="D181" s="7">
        <f>IF($A181="","",VLOOKUP($A181,取引先!$A:$D,2,FALSE))</f>
        <v/>
      </c>
      <c r="E181" s="7">
        <f>IF($A181="","",VLOOKUP($A181,取引先!$A:$D,3,FALSE))</f>
        <v/>
      </c>
      <c r="F181" s="7">
        <f>IF($A181="","",VLOOKUP($A181,取引先!$A:$D,4,FALSE))</f>
        <v/>
      </c>
      <c r="G181" s="8">
        <f>IF($A181="","",IF($D181=0,EOMONTH($B181,0),IF(DAY($B181)&lt;=$D181,DATE(YEAR($B181),MONTH($B181),$D181),DATE(YEAR($B181),MONTH($B181)+1,$D181))))</f>
        <v/>
      </c>
      <c r="H181" s="8">
        <f>IF($G181="","",IF($F181=0,EOMONTH($G181,$E181),DATE(YEAR(EDATE($G181,$E181)),MONTH(EDATE($G181,$E181)),$F181)))</f>
        <v/>
      </c>
      <c r="I181" s="7">
        <f>IF($H181="","",設定!$B$3-$H181)</f>
        <v/>
      </c>
      <c r="J181" s="7">
        <f>IF($I181="","",IF($I181&lt;=0,"期日前",IF($I181&lt;=30,"1-30",IF($I181&lt;=60,"31-60",IF($I181&lt;=90,"61-90","91日以上")))))</f>
        <v/>
      </c>
    </row>
    <row r="182">
      <c r="A182" s="4" t="n"/>
      <c r="B182" s="5" t="n"/>
      <c r="C182" s="6" t="n"/>
      <c r="D182" s="7">
        <f>IF($A182="","",VLOOKUP($A182,取引先!$A:$D,2,FALSE))</f>
        <v/>
      </c>
      <c r="E182" s="7">
        <f>IF($A182="","",VLOOKUP($A182,取引先!$A:$D,3,FALSE))</f>
        <v/>
      </c>
      <c r="F182" s="7">
        <f>IF($A182="","",VLOOKUP($A182,取引先!$A:$D,4,FALSE))</f>
        <v/>
      </c>
      <c r="G182" s="8">
        <f>IF($A182="","",IF($D182=0,EOMONTH($B182,0),IF(DAY($B182)&lt;=$D182,DATE(YEAR($B182),MONTH($B182),$D182),DATE(YEAR($B182),MONTH($B182)+1,$D182))))</f>
        <v/>
      </c>
      <c r="H182" s="8">
        <f>IF($G182="","",IF($F182=0,EOMONTH($G182,$E182),DATE(YEAR(EDATE($G182,$E182)),MONTH(EDATE($G182,$E182)),$F182)))</f>
        <v/>
      </c>
      <c r="I182" s="7">
        <f>IF($H182="","",設定!$B$3-$H182)</f>
        <v/>
      </c>
      <c r="J182" s="7">
        <f>IF($I182="","",IF($I182&lt;=0,"期日前",IF($I182&lt;=30,"1-30",IF($I182&lt;=60,"31-60",IF($I182&lt;=90,"61-90","91日以上")))))</f>
        <v/>
      </c>
    </row>
    <row r="183">
      <c r="A183" s="4" t="n"/>
      <c r="B183" s="5" t="n"/>
      <c r="C183" s="6" t="n"/>
      <c r="D183" s="7">
        <f>IF($A183="","",VLOOKUP($A183,取引先!$A:$D,2,FALSE))</f>
        <v/>
      </c>
      <c r="E183" s="7">
        <f>IF($A183="","",VLOOKUP($A183,取引先!$A:$D,3,FALSE))</f>
        <v/>
      </c>
      <c r="F183" s="7">
        <f>IF($A183="","",VLOOKUP($A183,取引先!$A:$D,4,FALSE))</f>
        <v/>
      </c>
      <c r="G183" s="8">
        <f>IF($A183="","",IF($D183=0,EOMONTH($B183,0),IF(DAY($B183)&lt;=$D183,DATE(YEAR($B183),MONTH($B183),$D183),DATE(YEAR($B183),MONTH($B183)+1,$D183))))</f>
        <v/>
      </c>
      <c r="H183" s="8">
        <f>IF($G183="","",IF($F183=0,EOMONTH($G183,$E183),DATE(YEAR(EDATE($G183,$E183)),MONTH(EDATE($G183,$E183)),$F183)))</f>
        <v/>
      </c>
      <c r="I183" s="7">
        <f>IF($H183="","",設定!$B$3-$H183)</f>
        <v/>
      </c>
      <c r="J183" s="7">
        <f>IF($I183="","",IF($I183&lt;=0,"期日前",IF($I183&lt;=30,"1-30",IF($I183&lt;=60,"31-60",IF($I183&lt;=90,"61-90","91日以上")))))</f>
        <v/>
      </c>
    </row>
    <row r="184">
      <c r="A184" s="4" t="n"/>
      <c r="B184" s="5" t="n"/>
      <c r="C184" s="6" t="n"/>
      <c r="D184" s="7">
        <f>IF($A184="","",VLOOKUP($A184,取引先!$A:$D,2,FALSE))</f>
        <v/>
      </c>
      <c r="E184" s="7">
        <f>IF($A184="","",VLOOKUP($A184,取引先!$A:$D,3,FALSE))</f>
        <v/>
      </c>
      <c r="F184" s="7">
        <f>IF($A184="","",VLOOKUP($A184,取引先!$A:$D,4,FALSE))</f>
        <v/>
      </c>
      <c r="G184" s="8">
        <f>IF($A184="","",IF($D184=0,EOMONTH($B184,0),IF(DAY($B184)&lt;=$D184,DATE(YEAR($B184),MONTH($B184),$D184),DATE(YEAR($B184),MONTH($B184)+1,$D184))))</f>
        <v/>
      </c>
      <c r="H184" s="8">
        <f>IF($G184="","",IF($F184=0,EOMONTH($G184,$E184),DATE(YEAR(EDATE($G184,$E184)),MONTH(EDATE($G184,$E184)),$F184)))</f>
        <v/>
      </c>
      <c r="I184" s="7">
        <f>IF($H184="","",設定!$B$3-$H184)</f>
        <v/>
      </c>
      <c r="J184" s="7">
        <f>IF($I184="","",IF($I184&lt;=0,"期日前",IF($I184&lt;=30,"1-30",IF($I184&lt;=60,"31-60",IF($I184&lt;=90,"61-90","91日以上")))))</f>
        <v/>
      </c>
    </row>
    <row r="185">
      <c r="A185" s="4" t="n"/>
      <c r="B185" s="5" t="n"/>
      <c r="C185" s="6" t="n"/>
      <c r="D185" s="7">
        <f>IF($A185="","",VLOOKUP($A185,取引先!$A:$D,2,FALSE))</f>
        <v/>
      </c>
      <c r="E185" s="7">
        <f>IF($A185="","",VLOOKUP($A185,取引先!$A:$D,3,FALSE))</f>
        <v/>
      </c>
      <c r="F185" s="7">
        <f>IF($A185="","",VLOOKUP($A185,取引先!$A:$D,4,FALSE))</f>
        <v/>
      </c>
      <c r="G185" s="8">
        <f>IF($A185="","",IF($D185=0,EOMONTH($B185,0),IF(DAY($B185)&lt;=$D185,DATE(YEAR($B185),MONTH($B185),$D185),DATE(YEAR($B185),MONTH($B185)+1,$D185))))</f>
        <v/>
      </c>
      <c r="H185" s="8">
        <f>IF($G185="","",IF($F185=0,EOMONTH($G185,$E185),DATE(YEAR(EDATE($G185,$E185)),MONTH(EDATE($G185,$E185)),$F185)))</f>
        <v/>
      </c>
      <c r="I185" s="7">
        <f>IF($H185="","",設定!$B$3-$H185)</f>
        <v/>
      </c>
      <c r="J185" s="7">
        <f>IF($I185="","",IF($I185&lt;=0,"期日前",IF($I185&lt;=30,"1-30",IF($I185&lt;=60,"31-60",IF($I185&lt;=90,"61-90","91日以上")))))</f>
        <v/>
      </c>
    </row>
    <row r="186">
      <c r="A186" s="4" t="n"/>
      <c r="B186" s="5" t="n"/>
      <c r="C186" s="6" t="n"/>
      <c r="D186" s="7">
        <f>IF($A186="","",VLOOKUP($A186,取引先!$A:$D,2,FALSE))</f>
        <v/>
      </c>
      <c r="E186" s="7">
        <f>IF($A186="","",VLOOKUP($A186,取引先!$A:$D,3,FALSE))</f>
        <v/>
      </c>
      <c r="F186" s="7">
        <f>IF($A186="","",VLOOKUP($A186,取引先!$A:$D,4,FALSE))</f>
        <v/>
      </c>
      <c r="G186" s="8">
        <f>IF($A186="","",IF($D186=0,EOMONTH($B186,0),IF(DAY($B186)&lt;=$D186,DATE(YEAR($B186),MONTH($B186),$D186),DATE(YEAR($B186),MONTH($B186)+1,$D186))))</f>
        <v/>
      </c>
      <c r="H186" s="8">
        <f>IF($G186="","",IF($F186=0,EOMONTH($G186,$E186),DATE(YEAR(EDATE($G186,$E186)),MONTH(EDATE($G186,$E186)),$F186)))</f>
        <v/>
      </c>
      <c r="I186" s="7">
        <f>IF($H186="","",設定!$B$3-$H186)</f>
        <v/>
      </c>
      <c r="J186" s="7">
        <f>IF($I186="","",IF($I186&lt;=0,"期日前",IF($I186&lt;=30,"1-30",IF($I186&lt;=60,"31-60",IF($I186&lt;=90,"61-90","91日以上")))))</f>
        <v/>
      </c>
    </row>
    <row r="187">
      <c r="A187" s="4" t="n"/>
      <c r="B187" s="5" t="n"/>
      <c r="C187" s="6" t="n"/>
      <c r="D187" s="7">
        <f>IF($A187="","",VLOOKUP($A187,取引先!$A:$D,2,FALSE))</f>
        <v/>
      </c>
      <c r="E187" s="7">
        <f>IF($A187="","",VLOOKUP($A187,取引先!$A:$D,3,FALSE))</f>
        <v/>
      </c>
      <c r="F187" s="7">
        <f>IF($A187="","",VLOOKUP($A187,取引先!$A:$D,4,FALSE))</f>
        <v/>
      </c>
      <c r="G187" s="8">
        <f>IF($A187="","",IF($D187=0,EOMONTH($B187,0),IF(DAY($B187)&lt;=$D187,DATE(YEAR($B187),MONTH($B187),$D187),DATE(YEAR($B187),MONTH($B187)+1,$D187))))</f>
        <v/>
      </c>
      <c r="H187" s="8">
        <f>IF($G187="","",IF($F187=0,EOMONTH($G187,$E187),DATE(YEAR(EDATE($G187,$E187)),MONTH(EDATE($G187,$E187)),$F187)))</f>
        <v/>
      </c>
      <c r="I187" s="7">
        <f>IF($H187="","",設定!$B$3-$H187)</f>
        <v/>
      </c>
      <c r="J187" s="7">
        <f>IF($I187="","",IF($I187&lt;=0,"期日前",IF($I187&lt;=30,"1-30",IF($I187&lt;=60,"31-60",IF($I187&lt;=90,"61-90","91日以上")))))</f>
        <v/>
      </c>
    </row>
    <row r="188">
      <c r="A188" s="4" t="n"/>
      <c r="B188" s="5" t="n"/>
      <c r="C188" s="6" t="n"/>
      <c r="D188" s="7">
        <f>IF($A188="","",VLOOKUP($A188,取引先!$A:$D,2,FALSE))</f>
        <v/>
      </c>
      <c r="E188" s="7">
        <f>IF($A188="","",VLOOKUP($A188,取引先!$A:$D,3,FALSE))</f>
        <v/>
      </c>
      <c r="F188" s="7">
        <f>IF($A188="","",VLOOKUP($A188,取引先!$A:$D,4,FALSE))</f>
        <v/>
      </c>
      <c r="G188" s="8">
        <f>IF($A188="","",IF($D188=0,EOMONTH($B188,0),IF(DAY($B188)&lt;=$D188,DATE(YEAR($B188),MONTH($B188),$D188),DATE(YEAR($B188),MONTH($B188)+1,$D188))))</f>
        <v/>
      </c>
      <c r="H188" s="8">
        <f>IF($G188="","",IF($F188=0,EOMONTH($G188,$E188),DATE(YEAR(EDATE($G188,$E188)),MONTH(EDATE($G188,$E188)),$F188)))</f>
        <v/>
      </c>
      <c r="I188" s="7">
        <f>IF($H188="","",設定!$B$3-$H188)</f>
        <v/>
      </c>
      <c r="J188" s="7">
        <f>IF($I188="","",IF($I188&lt;=0,"期日前",IF($I188&lt;=30,"1-30",IF($I188&lt;=60,"31-60",IF($I188&lt;=90,"61-90","91日以上")))))</f>
        <v/>
      </c>
    </row>
    <row r="189">
      <c r="A189" s="4" t="n"/>
      <c r="B189" s="5" t="n"/>
      <c r="C189" s="6" t="n"/>
      <c r="D189" s="7">
        <f>IF($A189="","",VLOOKUP($A189,取引先!$A:$D,2,FALSE))</f>
        <v/>
      </c>
      <c r="E189" s="7">
        <f>IF($A189="","",VLOOKUP($A189,取引先!$A:$D,3,FALSE))</f>
        <v/>
      </c>
      <c r="F189" s="7">
        <f>IF($A189="","",VLOOKUP($A189,取引先!$A:$D,4,FALSE))</f>
        <v/>
      </c>
      <c r="G189" s="8">
        <f>IF($A189="","",IF($D189=0,EOMONTH($B189,0),IF(DAY($B189)&lt;=$D189,DATE(YEAR($B189),MONTH($B189),$D189),DATE(YEAR($B189),MONTH($B189)+1,$D189))))</f>
        <v/>
      </c>
      <c r="H189" s="8">
        <f>IF($G189="","",IF($F189=0,EOMONTH($G189,$E189),DATE(YEAR(EDATE($G189,$E189)),MONTH(EDATE($G189,$E189)),$F189)))</f>
        <v/>
      </c>
      <c r="I189" s="7">
        <f>IF($H189="","",設定!$B$3-$H189)</f>
        <v/>
      </c>
      <c r="J189" s="7">
        <f>IF($I189="","",IF($I189&lt;=0,"期日前",IF($I189&lt;=30,"1-30",IF($I189&lt;=60,"31-60",IF($I189&lt;=90,"61-90","91日以上")))))</f>
        <v/>
      </c>
    </row>
    <row r="190">
      <c r="A190" s="4" t="n"/>
      <c r="B190" s="5" t="n"/>
      <c r="C190" s="6" t="n"/>
      <c r="D190" s="7">
        <f>IF($A190="","",VLOOKUP($A190,取引先!$A:$D,2,FALSE))</f>
        <v/>
      </c>
      <c r="E190" s="7">
        <f>IF($A190="","",VLOOKUP($A190,取引先!$A:$D,3,FALSE))</f>
        <v/>
      </c>
      <c r="F190" s="7">
        <f>IF($A190="","",VLOOKUP($A190,取引先!$A:$D,4,FALSE))</f>
        <v/>
      </c>
      <c r="G190" s="8">
        <f>IF($A190="","",IF($D190=0,EOMONTH($B190,0),IF(DAY($B190)&lt;=$D190,DATE(YEAR($B190),MONTH($B190),$D190),DATE(YEAR($B190),MONTH($B190)+1,$D190))))</f>
        <v/>
      </c>
      <c r="H190" s="8">
        <f>IF($G190="","",IF($F190=0,EOMONTH($G190,$E190),DATE(YEAR(EDATE($G190,$E190)),MONTH(EDATE($G190,$E190)),$F190)))</f>
        <v/>
      </c>
      <c r="I190" s="7">
        <f>IF($H190="","",設定!$B$3-$H190)</f>
        <v/>
      </c>
      <c r="J190" s="7">
        <f>IF($I190="","",IF($I190&lt;=0,"期日前",IF($I190&lt;=30,"1-30",IF($I190&lt;=60,"31-60",IF($I190&lt;=90,"61-90","91日以上")))))</f>
        <v/>
      </c>
    </row>
    <row r="191">
      <c r="A191" s="4" t="n"/>
      <c r="B191" s="5" t="n"/>
      <c r="C191" s="6" t="n"/>
      <c r="D191" s="7">
        <f>IF($A191="","",VLOOKUP($A191,取引先!$A:$D,2,FALSE))</f>
        <v/>
      </c>
      <c r="E191" s="7">
        <f>IF($A191="","",VLOOKUP($A191,取引先!$A:$D,3,FALSE))</f>
        <v/>
      </c>
      <c r="F191" s="7">
        <f>IF($A191="","",VLOOKUP($A191,取引先!$A:$D,4,FALSE))</f>
        <v/>
      </c>
      <c r="G191" s="8">
        <f>IF($A191="","",IF($D191=0,EOMONTH($B191,0),IF(DAY($B191)&lt;=$D191,DATE(YEAR($B191),MONTH($B191),$D191),DATE(YEAR($B191),MONTH($B191)+1,$D191))))</f>
        <v/>
      </c>
      <c r="H191" s="8">
        <f>IF($G191="","",IF($F191=0,EOMONTH($G191,$E191),DATE(YEAR(EDATE($G191,$E191)),MONTH(EDATE($G191,$E191)),$F191)))</f>
        <v/>
      </c>
      <c r="I191" s="7">
        <f>IF($H191="","",設定!$B$3-$H191)</f>
        <v/>
      </c>
      <c r="J191" s="7">
        <f>IF($I191="","",IF($I191&lt;=0,"期日前",IF($I191&lt;=30,"1-30",IF($I191&lt;=60,"31-60",IF($I191&lt;=90,"61-90","91日以上")))))</f>
        <v/>
      </c>
    </row>
    <row r="192">
      <c r="A192" s="4" t="n"/>
      <c r="B192" s="5" t="n"/>
      <c r="C192" s="6" t="n"/>
      <c r="D192" s="7">
        <f>IF($A192="","",VLOOKUP($A192,取引先!$A:$D,2,FALSE))</f>
        <v/>
      </c>
      <c r="E192" s="7">
        <f>IF($A192="","",VLOOKUP($A192,取引先!$A:$D,3,FALSE))</f>
        <v/>
      </c>
      <c r="F192" s="7">
        <f>IF($A192="","",VLOOKUP($A192,取引先!$A:$D,4,FALSE))</f>
        <v/>
      </c>
      <c r="G192" s="8">
        <f>IF($A192="","",IF($D192=0,EOMONTH($B192,0),IF(DAY($B192)&lt;=$D192,DATE(YEAR($B192),MONTH($B192),$D192),DATE(YEAR($B192),MONTH($B192)+1,$D192))))</f>
        <v/>
      </c>
      <c r="H192" s="8">
        <f>IF($G192="","",IF($F192=0,EOMONTH($G192,$E192),DATE(YEAR(EDATE($G192,$E192)),MONTH(EDATE($G192,$E192)),$F192)))</f>
        <v/>
      </c>
      <c r="I192" s="7">
        <f>IF($H192="","",設定!$B$3-$H192)</f>
        <v/>
      </c>
      <c r="J192" s="7">
        <f>IF($I192="","",IF($I192&lt;=0,"期日前",IF($I192&lt;=30,"1-30",IF($I192&lt;=60,"31-60",IF($I192&lt;=90,"61-90","91日以上")))))</f>
        <v/>
      </c>
    </row>
    <row r="193">
      <c r="A193" s="4" t="n"/>
      <c r="B193" s="5" t="n"/>
      <c r="C193" s="6" t="n"/>
      <c r="D193" s="7">
        <f>IF($A193="","",VLOOKUP($A193,取引先!$A:$D,2,FALSE))</f>
        <v/>
      </c>
      <c r="E193" s="7">
        <f>IF($A193="","",VLOOKUP($A193,取引先!$A:$D,3,FALSE))</f>
        <v/>
      </c>
      <c r="F193" s="7">
        <f>IF($A193="","",VLOOKUP($A193,取引先!$A:$D,4,FALSE))</f>
        <v/>
      </c>
      <c r="G193" s="8">
        <f>IF($A193="","",IF($D193=0,EOMONTH($B193,0),IF(DAY($B193)&lt;=$D193,DATE(YEAR($B193),MONTH($B193),$D193),DATE(YEAR($B193),MONTH($B193)+1,$D193))))</f>
        <v/>
      </c>
      <c r="H193" s="8">
        <f>IF($G193="","",IF($F193=0,EOMONTH($G193,$E193),DATE(YEAR(EDATE($G193,$E193)),MONTH(EDATE($G193,$E193)),$F193)))</f>
        <v/>
      </c>
      <c r="I193" s="7">
        <f>IF($H193="","",設定!$B$3-$H193)</f>
        <v/>
      </c>
      <c r="J193" s="7">
        <f>IF($I193="","",IF($I193&lt;=0,"期日前",IF($I193&lt;=30,"1-30",IF($I193&lt;=60,"31-60",IF($I193&lt;=90,"61-90","91日以上")))))</f>
        <v/>
      </c>
    </row>
    <row r="194">
      <c r="A194" s="4" t="n"/>
      <c r="B194" s="5" t="n"/>
      <c r="C194" s="6" t="n"/>
      <c r="D194" s="7">
        <f>IF($A194="","",VLOOKUP($A194,取引先!$A:$D,2,FALSE))</f>
        <v/>
      </c>
      <c r="E194" s="7">
        <f>IF($A194="","",VLOOKUP($A194,取引先!$A:$D,3,FALSE))</f>
        <v/>
      </c>
      <c r="F194" s="7">
        <f>IF($A194="","",VLOOKUP($A194,取引先!$A:$D,4,FALSE))</f>
        <v/>
      </c>
      <c r="G194" s="8">
        <f>IF($A194="","",IF($D194=0,EOMONTH($B194,0),IF(DAY($B194)&lt;=$D194,DATE(YEAR($B194),MONTH($B194),$D194),DATE(YEAR($B194),MONTH($B194)+1,$D194))))</f>
        <v/>
      </c>
      <c r="H194" s="8">
        <f>IF($G194="","",IF($F194=0,EOMONTH($G194,$E194),DATE(YEAR(EDATE($G194,$E194)),MONTH(EDATE($G194,$E194)),$F194)))</f>
        <v/>
      </c>
      <c r="I194" s="7">
        <f>IF($H194="","",設定!$B$3-$H194)</f>
        <v/>
      </c>
      <c r="J194" s="7">
        <f>IF($I194="","",IF($I194&lt;=0,"期日前",IF($I194&lt;=30,"1-30",IF($I194&lt;=60,"31-60",IF($I194&lt;=90,"61-90","91日以上")))))</f>
        <v/>
      </c>
    </row>
    <row r="195">
      <c r="A195" s="4" t="n"/>
      <c r="B195" s="5" t="n"/>
      <c r="C195" s="6" t="n"/>
      <c r="D195" s="7">
        <f>IF($A195="","",VLOOKUP($A195,取引先!$A:$D,2,FALSE))</f>
        <v/>
      </c>
      <c r="E195" s="7">
        <f>IF($A195="","",VLOOKUP($A195,取引先!$A:$D,3,FALSE))</f>
        <v/>
      </c>
      <c r="F195" s="7">
        <f>IF($A195="","",VLOOKUP($A195,取引先!$A:$D,4,FALSE))</f>
        <v/>
      </c>
      <c r="G195" s="8">
        <f>IF($A195="","",IF($D195=0,EOMONTH($B195,0),IF(DAY($B195)&lt;=$D195,DATE(YEAR($B195),MONTH($B195),$D195),DATE(YEAR($B195),MONTH($B195)+1,$D195))))</f>
        <v/>
      </c>
      <c r="H195" s="8">
        <f>IF($G195="","",IF($F195=0,EOMONTH($G195,$E195),DATE(YEAR(EDATE($G195,$E195)),MONTH(EDATE($G195,$E195)),$F195)))</f>
        <v/>
      </c>
      <c r="I195" s="7">
        <f>IF($H195="","",設定!$B$3-$H195)</f>
        <v/>
      </c>
      <c r="J195" s="7">
        <f>IF($I195="","",IF($I195&lt;=0,"期日前",IF($I195&lt;=30,"1-30",IF($I195&lt;=60,"31-60",IF($I195&lt;=90,"61-90","91日以上")))))</f>
        <v/>
      </c>
    </row>
    <row r="196">
      <c r="A196" s="4" t="n"/>
      <c r="B196" s="5" t="n"/>
      <c r="C196" s="6" t="n"/>
      <c r="D196" s="7">
        <f>IF($A196="","",VLOOKUP($A196,取引先!$A:$D,2,FALSE))</f>
        <v/>
      </c>
      <c r="E196" s="7">
        <f>IF($A196="","",VLOOKUP($A196,取引先!$A:$D,3,FALSE))</f>
        <v/>
      </c>
      <c r="F196" s="7">
        <f>IF($A196="","",VLOOKUP($A196,取引先!$A:$D,4,FALSE))</f>
        <v/>
      </c>
      <c r="G196" s="8">
        <f>IF($A196="","",IF($D196=0,EOMONTH($B196,0),IF(DAY($B196)&lt;=$D196,DATE(YEAR($B196),MONTH($B196),$D196),DATE(YEAR($B196),MONTH($B196)+1,$D196))))</f>
        <v/>
      </c>
      <c r="H196" s="8">
        <f>IF($G196="","",IF($F196=0,EOMONTH($G196,$E196),DATE(YEAR(EDATE($G196,$E196)),MONTH(EDATE($G196,$E196)),$F196)))</f>
        <v/>
      </c>
      <c r="I196" s="7">
        <f>IF($H196="","",設定!$B$3-$H196)</f>
        <v/>
      </c>
      <c r="J196" s="7">
        <f>IF($I196="","",IF($I196&lt;=0,"期日前",IF($I196&lt;=30,"1-30",IF($I196&lt;=60,"31-60",IF($I196&lt;=90,"61-90","91日以上")))))</f>
        <v/>
      </c>
    </row>
    <row r="197">
      <c r="A197" s="4" t="n"/>
      <c r="B197" s="5" t="n"/>
      <c r="C197" s="6" t="n"/>
      <c r="D197" s="7">
        <f>IF($A197="","",VLOOKUP($A197,取引先!$A:$D,2,FALSE))</f>
        <v/>
      </c>
      <c r="E197" s="7">
        <f>IF($A197="","",VLOOKUP($A197,取引先!$A:$D,3,FALSE))</f>
        <v/>
      </c>
      <c r="F197" s="7">
        <f>IF($A197="","",VLOOKUP($A197,取引先!$A:$D,4,FALSE))</f>
        <v/>
      </c>
      <c r="G197" s="8">
        <f>IF($A197="","",IF($D197=0,EOMONTH($B197,0),IF(DAY($B197)&lt;=$D197,DATE(YEAR($B197),MONTH($B197),$D197),DATE(YEAR($B197),MONTH($B197)+1,$D197))))</f>
        <v/>
      </c>
      <c r="H197" s="8">
        <f>IF($G197="","",IF($F197=0,EOMONTH($G197,$E197),DATE(YEAR(EDATE($G197,$E197)),MONTH(EDATE($G197,$E197)),$F197)))</f>
        <v/>
      </c>
      <c r="I197" s="7">
        <f>IF($H197="","",設定!$B$3-$H197)</f>
        <v/>
      </c>
      <c r="J197" s="7">
        <f>IF($I197="","",IF($I197&lt;=0,"期日前",IF($I197&lt;=30,"1-30",IF($I197&lt;=60,"31-60",IF($I197&lt;=90,"61-90","91日以上")))))</f>
        <v/>
      </c>
    </row>
    <row r="198">
      <c r="A198" s="4" t="n"/>
      <c r="B198" s="5" t="n"/>
      <c r="C198" s="6" t="n"/>
      <c r="D198" s="7">
        <f>IF($A198="","",VLOOKUP($A198,取引先!$A:$D,2,FALSE))</f>
        <v/>
      </c>
      <c r="E198" s="7">
        <f>IF($A198="","",VLOOKUP($A198,取引先!$A:$D,3,FALSE))</f>
        <v/>
      </c>
      <c r="F198" s="7">
        <f>IF($A198="","",VLOOKUP($A198,取引先!$A:$D,4,FALSE))</f>
        <v/>
      </c>
      <c r="G198" s="8">
        <f>IF($A198="","",IF($D198=0,EOMONTH($B198,0),IF(DAY($B198)&lt;=$D198,DATE(YEAR($B198),MONTH($B198),$D198),DATE(YEAR($B198),MONTH($B198)+1,$D198))))</f>
        <v/>
      </c>
      <c r="H198" s="8">
        <f>IF($G198="","",IF($F198=0,EOMONTH($G198,$E198),DATE(YEAR(EDATE($G198,$E198)),MONTH(EDATE($G198,$E198)),$F198)))</f>
        <v/>
      </c>
      <c r="I198" s="7">
        <f>IF($H198="","",設定!$B$3-$H198)</f>
        <v/>
      </c>
      <c r="J198" s="7">
        <f>IF($I198="","",IF($I198&lt;=0,"期日前",IF($I198&lt;=30,"1-30",IF($I198&lt;=60,"31-60",IF($I198&lt;=90,"61-90","91日以上")))))</f>
        <v/>
      </c>
    </row>
    <row r="199">
      <c r="A199" s="4" t="n"/>
      <c r="B199" s="5" t="n"/>
      <c r="C199" s="6" t="n"/>
      <c r="D199" s="7">
        <f>IF($A199="","",VLOOKUP($A199,取引先!$A:$D,2,FALSE))</f>
        <v/>
      </c>
      <c r="E199" s="7">
        <f>IF($A199="","",VLOOKUP($A199,取引先!$A:$D,3,FALSE))</f>
        <v/>
      </c>
      <c r="F199" s="7">
        <f>IF($A199="","",VLOOKUP($A199,取引先!$A:$D,4,FALSE))</f>
        <v/>
      </c>
      <c r="G199" s="8">
        <f>IF($A199="","",IF($D199=0,EOMONTH($B199,0),IF(DAY($B199)&lt;=$D199,DATE(YEAR($B199),MONTH($B199),$D199),DATE(YEAR($B199),MONTH($B199)+1,$D199))))</f>
        <v/>
      </c>
      <c r="H199" s="8">
        <f>IF($G199="","",IF($F199=0,EOMONTH($G199,$E199),DATE(YEAR(EDATE($G199,$E199)),MONTH(EDATE($G199,$E199)),$F199)))</f>
        <v/>
      </c>
      <c r="I199" s="7">
        <f>IF($H199="","",設定!$B$3-$H199)</f>
        <v/>
      </c>
      <c r="J199" s="7">
        <f>IF($I199="","",IF($I199&lt;=0,"期日前",IF($I199&lt;=30,"1-30",IF($I199&lt;=60,"31-60",IF($I199&lt;=90,"61-90","91日以上")))))</f>
        <v/>
      </c>
    </row>
    <row r="200">
      <c r="A200" s="4" t="n"/>
      <c r="B200" s="5" t="n"/>
      <c r="C200" s="6" t="n"/>
      <c r="D200" s="7">
        <f>IF($A200="","",VLOOKUP($A200,取引先!$A:$D,2,FALSE))</f>
        <v/>
      </c>
      <c r="E200" s="7">
        <f>IF($A200="","",VLOOKUP($A200,取引先!$A:$D,3,FALSE))</f>
        <v/>
      </c>
      <c r="F200" s="7">
        <f>IF($A200="","",VLOOKUP($A200,取引先!$A:$D,4,FALSE))</f>
        <v/>
      </c>
      <c r="G200" s="8">
        <f>IF($A200="","",IF($D200=0,EOMONTH($B200,0),IF(DAY($B200)&lt;=$D200,DATE(YEAR($B200),MONTH($B200),$D200),DATE(YEAR($B200),MONTH($B200)+1,$D200))))</f>
        <v/>
      </c>
      <c r="H200" s="8">
        <f>IF($G200="","",IF($F200=0,EOMONTH($G200,$E200),DATE(YEAR(EDATE($G200,$E200)),MONTH(EDATE($G200,$E200)),$F200)))</f>
        <v/>
      </c>
      <c r="I200" s="7">
        <f>IF($H200="","",設定!$B$3-$H200)</f>
        <v/>
      </c>
      <c r="J200" s="7">
        <f>IF($I200="","",IF($I200&lt;=0,"期日前",IF($I200&lt;=30,"1-30",IF($I200&lt;=60,"31-60",IF($I200&lt;=90,"61-90","91日以上")))))</f>
        <v/>
      </c>
    </row>
    <row r="201">
      <c r="A201" s="4" t="n"/>
      <c r="B201" s="5" t="n"/>
      <c r="C201" s="6" t="n"/>
      <c r="D201" s="7">
        <f>IF($A201="","",VLOOKUP($A201,取引先!$A:$D,2,FALSE))</f>
        <v/>
      </c>
      <c r="E201" s="7">
        <f>IF($A201="","",VLOOKUP($A201,取引先!$A:$D,3,FALSE))</f>
        <v/>
      </c>
      <c r="F201" s="7">
        <f>IF($A201="","",VLOOKUP($A201,取引先!$A:$D,4,FALSE))</f>
        <v/>
      </c>
      <c r="G201" s="8">
        <f>IF($A201="","",IF($D201=0,EOMONTH($B201,0),IF(DAY($B201)&lt;=$D201,DATE(YEAR($B201),MONTH($B201),$D201),DATE(YEAR($B201),MONTH($B201)+1,$D201))))</f>
        <v/>
      </c>
      <c r="H201" s="8">
        <f>IF($G201="","",IF($F201=0,EOMONTH($G201,$E201),DATE(YEAR(EDATE($G201,$E201)),MONTH(EDATE($G201,$E201)),$F201)))</f>
        <v/>
      </c>
      <c r="I201" s="7">
        <f>IF($H201="","",設定!$B$3-$H201)</f>
        <v/>
      </c>
      <c r="J201" s="7">
        <f>IF($I201="","",IF($I201&lt;=0,"期日前",IF($I201&lt;=30,"1-30",IF($I201&lt;=60,"31-60",IF($I201&lt;=90,"61-90","91日以上")))))</f>
        <v/>
      </c>
    </row>
    <row r="202">
      <c r="A202" s="4" t="n"/>
      <c r="B202" s="5" t="n"/>
      <c r="C202" s="6" t="n"/>
      <c r="D202" s="7">
        <f>IF($A202="","",VLOOKUP($A202,取引先!$A:$D,2,FALSE))</f>
        <v/>
      </c>
      <c r="E202" s="7">
        <f>IF($A202="","",VLOOKUP($A202,取引先!$A:$D,3,FALSE))</f>
        <v/>
      </c>
      <c r="F202" s="7">
        <f>IF($A202="","",VLOOKUP($A202,取引先!$A:$D,4,FALSE))</f>
        <v/>
      </c>
      <c r="G202" s="8">
        <f>IF($A202="","",IF($D202=0,EOMONTH($B202,0),IF(DAY($B202)&lt;=$D202,DATE(YEAR($B202),MONTH($B202),$D202),DATE(YEAR($B202),MONTH($B202)+1,$D202))))</f>
        <v/>
      </c>
      <c r="H202" s="8">
        <f>IF($G202="","",IF($F202=0,EOMONTH($G202,$E202),DATE(YEAR(EDATE($G202,$E202)),MONTH(EDATE($G202,$E202)),$F202)))</f>
        <v/>
      </c>
      <c r="I202" s="7">
        <f>IF($H202="","",設定!$B$3-$H202)</f>
        <v/>
      </c>
      <c r="J202" s="7">
        <f>IF($I202="","",IF($I202&lt;=0,"期日前",IF($I202&lt;=30,"1-30",IF($I202&lt;=60,"31-60",IF($I202&lt;=90,"61-90","91日以上")))))</f>
        <v/>
      </c>
    </row>
    <row r="203">
      <c r="A203" s="4" t="n"/>
      <c r="B203" s="5" t="n"/>
      <c r="C203" s="6" t="n"/>
      <c r="D203" s="7">
        <f>IF($A203="","",VLOOKUP($A203,取引先!$A:$D,2,FALSE))</f>
        <v/>
      </c>
      <c r="E203" s="7">
        <f>IF($A203="","",VLOOKUP($A203,取引先!$A:$D,3,FALSE))</f>
        <v/>
      </c>
      <c r="F203" s="7">
        <f>IF($A203="","",VLOOKUP($A203,取引先!$A:$D,4,FALSE))</f>
        <v/>
      </c>
      <c r="G203" s="8">
        <f>IF($A203="","",IF($D203=0,EOMONTH($B203,0),IF(DAY($B203)&lt;=$D203,DATE(YEAR($B203),MONTH($B203),$D203),DATE(YEAR($B203),MONTH($B203)+1,$D203))))</f>
        <v/>
      </c>
      <c r="H203" s="8">
        <f>IF($G203="","",IF($F203=0,EOMONTH($G203,$E203),DATE(YEAR(EDATE($G203,$E203)),MONTH(EDATE($G203,$E203)),$F203)))</f>
        <v/>
      </c>
      <c r="I203" s="7">
        <f>IF($H203="","",設定!$B$3-$H203)</f>
        <v/>
      </c>
      <c r="J203" s="7">
        <f>IF($I203="","",IF($I203&lt;=0,"期日前",IF($I203&lt;=30,"1-30",IF($I203&lt;=60,"31-60",IF($I203&lt;=90,"61-90","91日以上")))))</f>
        <v/>
      </c>
    </row>
    <row r="204">
      <c r="A204" s="4" t="n"/>
      <c r="B204" s="5" t="n"/>
      <c r="C204" s="6" t="n"/>
      <c r="D204" s="7">
        <f>IF($A204="","",VLOOKUP($A204,取引先!$A:$D,2,FALSE))</f>
        <v/>
      </c>
      <c r="E204" s="7">
        <f>IF($A204="","",VLOOKUP($A204,取引先!$A:$D,3,FALSE))</f>
        <v/>
      </c>
      <c r="F204" s="7">
        <f>IF($A204="","",VLOOKUP($A204,取引先!$A:$D,4,FALSE))</f>
        <v/>
      </c>
      <c r="G204" s="8">
        <f>IF($A204="","",IF($D204=0,EOMONTH($B204,0),IF(DAY($B204)&lt;=$D204,DATE(YEAR($B204),MONTH($B204),$D204),DATE(YEAR($B204),MONTH($B204)+1,$D204))))</f>
        <v/>
      </c>
      <c r="H204" s="8">
        <f>IF($G204="","",IF($F204=0,EOMONTH($G204,$E204),DATE(YEAR(EDATE($G204,$E204)),MONTH(EDATE($G204,$E204)),$F204)))</f>
        <v/>
      </c>
      <c r="I204" s="7">
        <f>IF($H204="","",設定!$B$3-$H204)</f>
        <v/>
      </c>
      <c r="J204" s="7">
        <f>IF($I204="","",IF($I204&lt;=0,"期日前",IF($I204&lt;=30,"1-30",IF($I204&lt;=60,"31-60",IF($I204&lt;=90,"61-90","91日以上")))))</f>
        <v/>
      </c>
    </row>
    <row r="205">
      <c r="A205" s="4" t="n"/>
      <c r="B205" s="5" t="n"/>
      <c r="C205" s="6" t="n"/>
      <c r="D205" s="7">
        <f>IF($A205="","",VLOOKUP($A205,取引先!$A:$D,2,FALSE))</f>
        <v/>
      </c>
      <c r="E205" s="7">
        <f>IF($A205="","",VLOOKUP($A205,取引先!$A:$D,3,FALSE))</f>
        <v/>
      </c>
      <c r="F205" s="7">
        <f>IF($A205="","",VLOOKUP($A205,取引先!$A:$D,4,FALSE))</f>
        <v/>
      </c>
      <c r="G205" s="8">
        <f>IF($A205="","",IF($D205=0,EOMONTH($B205,0),IF(DAY($B205)&lt;=$D205,DATE(YEAR($B205),MONTH($B205),$D205),DATE(YEAR($B205),MONTH($B205)+1,$D205))))</f>
        <v/>
      </c>
      <c r="H205" s="8">
        <f>IF($G205="","",IF($F205=0,EOMONTH($G205,$E205),DATE(YEAR(EDATE($G205,$E205)),MONTH(EDATE($G205,$E205)),$F205)))</f>
        <v/>
      </c>
      <c r="I205" s="7">
        <f>IF($H205="","",設定!$B$3-$H205)</f>
        <v/>
      </c>
      <c r="J205" s="7">
        <f>IF($I205="","",IF($I205&lt;=0,"期日前",IF($I205&lt;=30,"1-30",IF($I205&lt;=60,"31-60",IF($I205&lt;=90,"61-90","91日以上")))))</f>
        <v/>
      </c>
    </row>
    <row r="206">
      <c r="A206" s="4" t="n"/>
      <c r="B206" s="5" t="n"/>
      <c r="C206" s="6" t="n"/>
      <c r="D206" s="7">
        <f>IF($A206="","",VLOOKUP($A206,取引先!$A:$D,2,FALSE))</f>
        <v/>
      </c>
      <c r="E206" s="7">
        <f>IF($A206="","",VLOOKUP($A206,取引先!$A:$D,3,FALSE))</f>
        <v/>
      </c>
      <c r="F206" s="7">
        <f>IF($A206="","",VLOOKUP($A206,取引先!$A:$D,4,FALSE))</f>
        <v/>
      </c>
      <c r="G206" s="8">
        <f>IF($A206="","",IF($D206=0,EOMONTH($B206,0),IF(DAY($B206)&lt;=$D206,DATE(YEAR($B206),MONTH($B206),$D206),DATE(YEAR($B206),MONTH($B206)+1,$D206))))</f>
        <v/>
      </c>
      <c r="H206" s="8">
        <f>IF($G206="","",IF($F206=0,EOMONTH($G206,$E206),DATE(YEAR(EDATE($G206,$E206)),MONTH(EDATE($G206,$E206)),$F206)))</f>
        <v/>
      </c>
      <c r="I206" s="7">
        <f>IF($H206="","",設定!$B$3-$H206)</f>
        <v/>
      </c>
      <c r="J206" s="7">
        <f>IF($I206="","",IF($I206&lt;=0,"期日前",IF($I206&lt;=30,"1-30",IF($I206&lt;=60,"31-60",IF($I206&lt;=90,"61-90","91日以上")))))</f>
        <v/>
      </c>
    </row>
    <row r="207">
      <c r="A207" s="4" t="n"/>
      <c r="B207" s="5" t="n"/>
      <c r="C207" s="6" t="n"/>
      <c r="D207" s="7">
        <f>IF($A207="","",VLOOKUP($A207,取引先!$A:$D,2,FALSE))</f>
        <v/>
      </c>
      <c r="E207" s="7">
        <f>IF($A207="","",VLOOKUP($A207,取引先!$A:$D,3,FALSE))</f>
        <v/>
      </c>
      <c r="F207" s="7">
        <f>IF($A207="","",VLOOKUP($A207,取引先!$A:$D,4,FALSE))</f>
        <v/>
      </c>
      <c r="G207" s="8">
        <f>IF($A207="","",IF($D207=0,EOMONTH($B207,0),IF(DAY($B207)&lt;=$D207,DATE(YEAR($B207),MONTH($B207),$D207),DATE(YEAR($B207),MONTH($B207)+1,$D207))))</f>
        <v/>
      </c>
      <c r="H207" s="8">
        <f>IF($G207="","",IF($F207=0,EOMONTH($G207,$E207),DATE(YEAR(EDATE($G207,$E207)),MONTH(EDATE($G207,$E207)),$F207)))</f>
        <v/>
      </c>
      <c r="I207" s="7">
        <f>IF($H207="","",設定!$B$3-$H207)</f>
        <v/>
      </c>
      <c r="J207" s="7">
        <f>IF($I207="","",IF($I207&lt;=0,"期日前",IF($I207&lt;=30,"1-30",IF($I207&lt;=60,"31-60",IF($I207&lt;=90,"61-90","91日以上")))))</f>
        <v/>
      </c>
    </row>
    <row r="208">
      <c r="A208" s="4" t="n"/>
      <c r="B208" s="5" t="n"/>
      <c r="C208" s="6" t="n"/>
      <c r="D208" s="7">
        <f>IF($A208="","",VLOOKUP($A208,取引先!$A:$D,2,FALSE))</f>
        <v/>
      </c>
      <c r="E208" s="7">
        <f>IF($A208="","",VLOOKUP($A208,取引先!$A:$D,3,FALSE))</f>
        <v/>
      </c>
      <c r="F208" s="7">
        <f>IF($A208="","",VLOOKUP($A208,取引先!$A:$D,4,FALSE))</f>
        <v/>
      </c>
      <c r="G208" s="8">
        <f>IF($A208="","",IF($D208=0,EOMONTH($B208,0),IF(DAY($B208)&lt;=$D208,DATE(YEAR($B208),MONTH($B208),$D208),DATE(YEAR($B208),MONTH($B208)+1,$D208))))</f>
        <v/>
      </c>
      <c r="H208" s="8">
        <f>IF($G208="","",IF($F208=0,EOMONTH($G208,$E208),DATE(YEAR(EDATE($G208,$E208)),MONTH(EDATE($G208,$E208)),$F208)))</f>
        <v/>
      </c>
      <c r="I208" s="7">
        <f>IF($H208="","",設定!$B$3-$H208)</f>
        <v/>
      </c>
      <c r="J208" s="7">
        <f>IF($I208="","",IF($I208&lt;=0,"期日前",IF($I208&lt;=30,"1-30",IF($I208&lt;=60,"31-60",IF($I208&lt;=90,"61-90","91日以上")))))</f>
        <v/>
      </c>
    </row>
    <row r="209">
      <c r="A209" s="4" t="n"/>
      <c r="B209" s="5" t="n"/>
      <c r="C209" s="6" t="n"/>
      <c r="D209" s="7">
        <f>IF($A209="","",VLOOKUP($A209,取引先!$A:$D,2,FALSE))</f>
        <v/>
      </c>
      <c r="E209" s="7">
        <f>IF($A209="","",VLOOKUP($A209,取引先!$A:$D,3,FALSE))</f>
        <v/>
      </c>
      <c r="F209" s="7">
        <f>IF($A209="","",VLOOKUP($A209,取引先!$A:$D,4,FALSE))</f>
        <v/>
      </c>
      <c r="G209" s="8">
        <f>IF($A209="","",IF($D209=0,EOMONTH($B209,0),IF(DAY($B209)&lt;=$D209,DATE(YEAR($B209),MONTH($B209),$D209),DATE(YEAR($B209),MONTH($B209)+1,$D209))))</f>
        <v/>
      </c>
      <c r="H209" s="8">
        <f>IF($G209="","",IF($F209=0,EOMONTH($G209,$E209),DATE(YEAR(EDATE($G209,$E209)),MONTH(EDATE($G209,$E209)),$F209)))</f>
        <v/>
      </c>
      <c r="I209" s="7">
        <f>IF($H209="","",設定!$B$3-$H209)</f>
        <v/>
      </c>
      <c r="J209" s="7">
        <f>IF($I209="","",IF($I209&lt;=0,"期日前",IF($I209&lt;=30,"1-30",IF($I209&lt;=60,"31-60",IF($I209&lt;=90,"61-90","91日以上")))))</f>
        <v/>
      </c>
    </row>
    <row r="210">
      <c r="A210" s="4" t="n"/>
      <c r="B210" s="5" t="n"/>
      <c r="C210" s="6" t="n"/>
      <c r="D210" s="7">
        <f>IF($A210="","",VLOOKUP($A210,取引先!$A:$D,2,FALSE))</f>
        <v/>
      </c>
      <c r="E210" s="7">
        <f>IF($A210="","",VLOOKUP($A210,取引先!$A:$D,3,FALSE))</f>
        <v/>
      </c>
      <c r="F210" s="7">
        <f>IF($A210="","",VLOOKUP($A210,取引先!$A:$D,4,FALSE))</f>
        <v/>
      </c>
      <c r="G210" s="8">
        <f>IF($A210="","",IF($D210=0,EOMONTH($B210,0),IF(DAY($B210)&lt;=$D210,DATE(YEAR($B210),MONTH($B210),$D210),DATE(YEAR($B210),MONTH($B210)+1,$D210))))</f>
        <v/>
      </c>
      <c r="H210" s="8">
        <f>IF($G210="","",IF($F210=0,EOMONTH($G210,$E210),DATE(YEAR(EDATE($G210,$E210)),MONTH(EDATE($G210,$E210)),$F210)))</f>
        <v/>
      </c>
      <c r="I210" s="7">
        <f>IF($H210="","",設定!$B$3-$H210)</f>
        <v/>
      </c>
      <c r="J210" s="7">
        <f>IF($I210="","",IF($I210&lt;=0,"期日前",IF($I210&lt;=30,"1-30",IF($I210&lt;=60,"31-60",IF($I210&lt;=90,"61-90","91日以上")))))</f>
        <v/>
      </c>
    </row>
    <row r="211">
      <c r="A211" s="4" t="n"/>
      <c r="B211" s="5" t="n"/>
      <c r="C211" s="6" t="n"/>
      <c r="D211" s="7">
        <f>IF($A211="","",VLOOKUP($A211,取引先!$A:$D,2,FALSE))</f>
        <v/>
      </c>
      <c r="E211" s="7">
        <f>IF($A211="","",VLOOKUP($A211,取引先!$A:$D,3,FALSE))</f>
        <v/>
      </c>
      <c r="F211" s="7">
        <f>IF($A211="","",VLOOKUP($A211,取引先!$A:$D,4,FALSE))</f>
        <v/>
      </c>
      <c r="G211" s="8">
        <f>IF($A211="","",IF($D211=0,EOMONTH($B211,0),IF(DAY($B211)&lt;=$D211,DATE(YEAR($B211),MONTH($B211),$D211),DATE(YEAR($B211),MONTH($B211)+1,$D211))))</f>
        <v/>
      </c>
      <c r="H211" s="8">
        <f>IF($G211="","",IF($F211=0,EOMONTH($G211,$E211),DATE(YEAR(EDATE($G211,$E211)),MONTH(EDATE($G211,$E211)),$F211)))</f>
        <v/>
      </c>
      <c r="I211" s="7">
        <f>IF($H211="","",設定!$B$3-$H211)</f>
        <v/>
      </c>
      <c r="J211" s="7">
        <f>IF($I211="","",IF($I211&lt;=0,"期日前",IF($I211&lt;=30,"1-30",IF($I211&lt;=60,"31-60",IF($I211&lt;=90,"61-90","91日以上")))))</f>
        <v/>
      </c>
    </row>
    <row r="212">
      <c r="A212" s="4" t="n"/>
      <c r="B212" s="5" t="n"/>
      <c r="C212" s="6" t="n"/>
      <c r="D212" s="7">
        <f>IF($A212="","",VLOOKUP($A212,取引先!$A:$D,2,FALSE))</f>
        <v/>
      </c>
      <c r="E212" s="7">
        <f>IF($A212="","",VLOOKUP($A212,取引先!$A:$D,3,FALSE))</f>
        <v/>
      </c>
      <c r="F212" s="7">
        <f>IF($A212="","",VLOOKUP($A212,取引先!$A:$D,4,FALSE))</f>
        <v/>
      </c>
      <c r="G212" s="8">
        <f>IF($A212="","",IF($D212=0,EOMONTH($B212,0),IF(DAY($B212)&lt;=$D212,DATE(YEAR($B212),MONTH($B212),$D212),DATE(YEAR($B212),MONTH($B212)+1,$D212))))</f>
        <v/>
      </c>
      <c r="H212" s="8">
        <f>IF($G212="","",IF($F212=0,EOMONTH($G212,$E212),DATE(YEAR(EDATE($G212,$E212)),MONTH(EDATE($G212,$E212)),$F212)))</f>
        <v/>
      </c>
      <c r="I212" s="7">
        <f>IF($H212="","",設定!$B$3-$H212)</f>
        <v/>
      </c>
      <c r="J212" s="7">
        <f>IF($I212="","",IF($I212&lt;=0,"期日前",IF($I212&lt;=30,"1-30",IF($I212&lt;=60,"31-60",IF($I212&lt;=90,"61-90","91日以上")))))</f>
        <v/>
      </c>
    </row>
    <row r="213">
      <c r="A213" s="4" t="n"/>
      <c r="B213" s="5" t="n"/>
      <c r="C213" s="6" t="n"/>
      <c r="D213" s="7">
        <f>IF($A213="","",VLOOKUP($A213,取引先!$A:$D,2,FALSE))</f>
        <v/>
      </c>
      <c r="E213" s="7">
        <f>IF($A213="","",VLOOKUP($A213,取引先!$A:$D,3,FALSE))</f>
        <v/>
      </c>
      <c r="F213" s="7">
        <f>IF($A213="","",VLOOKUP($A213,取引先!$A:$D,4,FALSE))</f>
        <v/>
      </c>
      <c r="G213" s="8">
        <f>IF($A213="","",IF($D213=0,EOMONTH($B213,0),IF(DAY($B213)&lt;=$D213,DATE(YEAR($B213),MONTH($B213),$D213),DATE(YEAR($B213),MONTH($B213)+1,$D213))))</f>
        <v/>
      </c>
      <c r="H213" s="8">
        <f>IF($G213="","",IF($F213=0,EOMONTH($G213,$E213),DATE(YEAR(EDATE($G213,$E213)),MONTH(EDATE($G213,$E213)),$F213)))</f>
        <v/>
      </c>
      <c r="I213" s="7">
        <f>IF($H213="","",設定!$B$3-$H213)</f>
        <v/>
      </c>
      <c r="J213" s="7">
        <f>IF($I213="","",IF($I213&lt;=0,"期日前",IF($I213&lt;=30,"1-30",IF($I213&lt;=60,"31-60",IF($I213&lt;=90,"61-90","91日以上")))))</f>
        <v/>
      </c>
    </row>
    <row r="214">
      <c r="A214" s="4" t="n"/>
      <c r="B214" s="5" t="n"/>
      <c r="C214" s="6" t="n"/>
      <c r="D214" s="7">
        <f>IF($A214="","",VLOOKUP($A214,取引先!$A:$D,2,FALSE))</f>
        <v/>
      </c>
      <c r="E214" s="7">
        <f>IF($A214="","",VLOOKUP($A214,取引先!$A:$D,3,FALSE))</f>
        <v/>
      </c>
      <c r="F214" s="7">
        <f>IF($A214="","",VLOOKUP($A214,取引先!$A:$D,4,FALSE))</f>
        <v/>
      </c>
      <c r="G214" s="8">
        <f>IF($A214="","",IF($D214=0,EOMONTH($B214,0),IF(DAY($B214)&lt;=$D214,DATE(YEAR($B214),MONTH($B214),$D214),DATE(YEAR($B214),MONTH($B214)+1,$D214))))</f>
        <v/>
      </c>
      <c r="H214" s="8">
        <f>IF($G214="","",IF($F214=0,EOMONTH($G214,$E214),DATE(YEAR(EDATE($G214,$E214)),MONTH(EDATE($G214,$E214)),$F214)))</f>
        <v/>
      </c>
      <c r="I214" s="7">
        <f>IF($H214="","",設定!$B$3-$H214)</f>
        <v/>
      </c>
      <c r="J214" s="7">
        <f>IF($I214="","",IF($I214&lt;=0,"期日前",IF($I214&lt;=30,"1-30",IF($I214&lt;=60,"31-60",IF($I214&lt;=90,"61-90","91日以上")))))</f>
        <v/>
      </c>
    </row>
    <row r="215">
      <c r="A215" s="4" t="n"/>
      <c r="B215" s="5" t="n"/>
      <c r="C215" s="6" t="n"/>
      <c r="D215" s="7">
        <f>IF($A215="","",VLOOKUP($A215,取引先!$A:$D,2,FALSE))</f>
        <v/>
      </c>
      <c r="E215" s="7">
        <f>IF($A215="","",VLOOKUP($A215,取引先!$A:$D,3,FALSE))</f>
        <v/>
      </c>
      <c r="F215" s="7">
        <f>IF($A215="","",VLOOKUP($A215,取引先!$A:$D,4,FALSE))</f>
        <v/>
      </c>
      <c r="G215" s="8">
        <f>IF($A215="","",IF($D215=0,EOMONTH($B215,0),IF(DAY($B215)&lt;=$D215,DATE(YEAR($B215),MONTH($B215),$D215),DATE(YEAR($B215),MONTH($B215)+1,$D215))))</f>
        <v/>
      </c>
      <c r="H215" s="8">
        <f>IF($G215="","",IF($F215=0,EOMONTH($G215,$E215),DATE(YEAR(EDATE($G215,$E215)),MONTH(EDATE($G215,$E215)),$F215)))</f>
        <v/>
      </c>
      <c r="I215" s="7">
        <f>IF($H215="","",設定!$B$3-$H215)</f>
        <v/>
      </c>
      <c r="J215" s="7">
        <f>IF($I215="","",IF($I215&lt;=0,"期日前",IF($I215&lt;=30,"1-30",IF($I215&lt;=60,"31-60",IF($I215&lt;=90,"61-90","91日以上")))))</f>
        <v/>
      </c>
    </row>
    <row r="216">
      <c r="A216" s="4" t="n"/>
      <c r="B216" s="5" t="n"/>
      <c r="C216" s="6" t="n"/>
      <c r="D216" s="7">
        <f>IF($A216="","",VLOOKUP($A216,取引先!$A:$D,2,FALSE))</f>
        <v/>
      </c>
      <c r="E216" s="7">
        <f>IF($A216="","",VLOOKUP($A216,取引先!$A:$D,3,FALSE))</f>
        <v/>
      </c>
      <c r="F216" s="7">
        <f>IF($A216="","",VLOOKUP($A216,取引先!$A:$D,4,FALSE))</f>
        <v/>
      </c>
      <c r="G216" s="8">
        <f>IF($A216="","",IF($D216=0,EOMONTH($B216,0),IF(DAY($B216)&lt;=$D216,DATE(YEAR($B216),MONTH($B216),$D216),DATE(YEAR($B216),MONTH($B216)+1,$D216))))</f>
        <v/>
      </c>
      <c r="H216" s="8">
        <f>IF($G216="","",IF($F216=0,EOMONTH($G216,$E216),DATE(YEAR(EDATE($G216,$E216)),MONTH(EDATE($G216,$E216)),$F216)))</f>
        <v/>
      </c>
      <c r="I216" s="7">
        <f>IF($H216="","",設定!$B$3-$H216)</f>
        <v/>
      </c>
      <c r="J216" s="7">
        <f>IF($I216="","",IF($I216&lt;=0,"期日前",IF($I216&lt;=30,"1-30",IF($I216&lt;=60,"31-60",IF($I216&lt;=90,"61-90","91日以上")))))</f>
        <v/>
      </c>
    </row>
    <row r="217">
      <c r="A217" s="4" t="n"/>
      <c r="B217" s="5" t="n"/>
      <c r="C217" s="6" t="n"/>
      <c r="D217" s="7">
        <f>IF($A217="","",VLOOKUP($A217,取引先!$A:$D,2,FALSE))</f>
        <v/>
      </c>
      <c r="E217" s="7">
        <f>IF($A217="","",VLOOKUP($A217,取引先!$A:$D,3,FALSE))</f>
        <v/>
      </c>
      <c r="F217" s="7">
        <f>IF($A217="","",VLOOKUP($A217,取引先!$A:$D,4,FALSE))</f>
        <v/>
      </c>
      <c r="G217" s="8">
        <f>IF($A217="","",IF($D217=0,EOMONTH($B217,0),IF(DAY($B217)&lt;=$D217,DATE(YEAR($B217),MONTH($B217),$D217),DATE(YEAR($B217),MONTH($B217)+1,$D217))))</f>
        <v/>
      </c>
      <c r="H217" s="8">
        <f>IF($G217="","",IF($F217=0,EOMONTH($G217,$E217),DATE(YEAR(EDATE($G217,$E217)),MONTH(EDATE($G217,$E217)),$F217)))</f>
        <v/>
      </c>
      <c r="I217" s="7">
        <f>IF($H217="","",設定!$B$3-$H217)</f>
        <v/>
      </c>
      <c r="J217" s="7">
        <f>IF($I217="","",IF($I217&lt;=0,"期日前",IF($I217&lt;=30,"1-30",IF($I217&lt;=60,"31-60",IF($I217&lt;=90,"61-90","91日以上")))))</f>
        <v/>
      </c>
    </row>
    <row r="218">
      <c r="A218" s="4" t="n"/>
      <c r="B218" s="5" t="n"/>
      <c r="C218" s="6" t="n"/>
      <c r="D218" s="7">
        <f>IF($A218="","",VLOOKUP($A218,取引先!$A:$D,2,FALSE))</f>
        <v/>
      </c>
      <c r="E218" s="7">
        <f>IF($A218="","",VLOOKUP($A218,取引先!$A:$D,3,FALSE))</f>
        <v/>
      </c>
      <c r="F218" s="7">
        <f>IF($A218="","",VLOOKUP($A218,取引先!$A:$D,4,FALSE))</f>
        <v/>
      </c>
      <c r="G218" s="8">
        <f>IF($A218="","",IF($D218=0,EOMONTH($B218,0),IF(DAY($B218)&lt;=$D218,DATE(YEAR($B218),MONTH($B218),$D218),DATE(YEAR($B218),MONTH($B218)+1,$D218))))</f>
        <v/>
      </c>
      <c r="H218" s="8">
        <f>IF($G218="","",IF($F218=0,EOMONTH($G218,$E218),DATE(YEAR(EDATE($G218,$E218)),MONTH(EDATE($G218,$E218)),$F218)))</f>
        <v/>
      </c>
      <c r="I218" s="7">
        <f>IF($H218="","",設定!$B$3-$H218)</f>
        <v/>
      </c>
      <c r="J218" s="7">
        <f>IF($I218="","",IF($I218&lt;=0,"期日前",IF($I218&lt;=30,"1-30",IF($I218&lt;=60,"31-60",IF($I218&lt;=90,"61-90","91日以上")))))</f>
        <v/>
      </c>
    </row>
    <row r="219">
      <c r="A219" s="4" t="n"/>
      <c r="B219" s="5" t="n"/>
      <c r="C219" s="6" t="n"/>
      <c r="D219" s="7">
        <f>IF($A219="","",VLOOKUP($A219,取引先!$A:$D,2,FALSE))</f>
        <v/>
      </c>
      <c r="E219" s="7">
        <f>IF($A219="","",VLOOKUP($A219,取引先!$A:$D,3,FALSE))</f>
        <v/>
      </c>
      <c r="F219" s="7">
        <f>IF($A219="","",VLOOKUP($A219,取引先!$A:$D,4,FALSE))</f>
        <v/>
      </c>
      <c r="G219" s="8">
        <f>IF($A219="","",IF($D219=0,EOMONTH($B219,0),IF(DAY($B219)&lt;=$D219,DATE(YEAR($B219),MONTH($B219),$D219),DATE(YEAR($B219),MONTH($B219)+1,$D219))))</f>
        <v/>
      </c>
      <c r="H219" s="8">
        <f>IF($G219="","",IF($F219=0,EOMONTH($G219,$E219),DATE(YEAR(EDATE($G219,$E219)),MONTH(EDATE($G219,$E219)),$F219)))</f>
        <v/>
      </c>
      <c r="I219" s="7">
        <f>IF($H219="","",設定!$B$3-$H219)</f>
        <v/>
      </c>
      <c r="J219" s="7">
        <f>IF($I219="","",IF($I219&lt;=0,"期日前",IF($I219&lt;=30,"1-30",IF($I219&lt;=60,"31-60",IF($I219&lt;=90,"61-90","91日以上")))))</f>
        <v/>
      </c>
    </row>
    <row r="220">
      <c r="A220" s="4" t="n"/>
      <c r="B220" s="5" t="n"/>
      <c r="C220" s="6" t="n"/>
      <c r="D220" s="7">
        <f>IF($A220="","",VLOOKUP($A220,取引先!$A:$D,2,FALSE))</f>
        <v/>
      </c>
      <c r="E220" s="7">
        <f>IF($A220="","",VLOOKUP($A220,取引先!$A:$D,3,FALSE))</f>
        <v/>
      </c>
      <c r="F220" s="7">
        <f>IF($A220="","",VLOOKUP($A220,取引先!$A:$D,4,FALSE))</f>
        <v/>
      </c>
      <c r="G220" s="8">
        <f>IF($A220="","",IF($D220=0,EOMONTH($B220,0),IF(DAY($B220)&lt;=$D220,DATE(YEAR($B220),MONTH($B220),$D220),DATE(YEAR($B220),MONTH($B220)+1,$D220))))</f>
        <v/>
      </c>
      <c r="H220" s="8">
        <f>IF($G220="","",IF($F220=0,EOMONTH($G220,$E220),DATE(YEAR(EDATE($G220,$E220)),MONTH(EDATE($G220,$E220)),$F220)))</f>
        <v/>
      </c>
      <c r="I220" s="7">
        <f>IF($H220="","",設定!$B$3-$H220)</f>
        <v/>
      </c>
      <c r="J220" s="7">
        <f>IF($I220="","",IF($I220&lt;=0,"期日前",IF($I220&lt;=30,"1-30",IF($I220&lt;=60,"31-60",IF($I220&lt;=90,"61-90","91日以上")))))</f>
        <v/>
      </c>
    </row>
    <row r="221">
      <c r="A221" s="4" t="n"/>
      <c r="B221" s="5" t="n"/>
      <c r="C221" s="6" t="n"/>
      <c r="D221" s="7">
        <f>IF($A221="","",VLOOKUP($A221,取引先!$A:$D,2,FALSE))</f>
        <v/>
      </c>
      <c r="E221" s="7">
        <f>IF($A221="","",VLOOKUP($A221,取引先!$A:$D,3,FALSE))</f>
        <v/>
      </c>
      <c r="F221" s="7">
        <f>IF($A221="","",VLOOKUP($A221,取引先!$A:$D,4,FALSE))</f>
        <v/>
      </c>
      <c r="G221" s="8">
        <f>IF($A221="","",IF($D221=0,EOMONTH($B221,0),IF(DAY($B221)&lt;=$D221,DATE(YEAR($B221),MONTH($B221),$D221),DATE(YEAR($B221),MONTH($B221)+1,$D221))))</f>
        <v/>
      </c>
      <c r="H221" s="8">
        <f>IF($G221="","",IF($F221=0,EOMONTH($G221,$E221),DATE(YEAR(EDATE($G221,$E221)),MONTH(EDATE($G221,$E221)),$F221)))</f>
        <v/>
      </c>
      <c r="I221" s="7">
        <f>IF($H221="","",設定!$B$3-$H221)</f>
        <v/>
      </c>
      <c r="J221" s="7">
        <f>IF($I221="","",IF($I221&lt;=0,"期日前",IF($I221&lt;=30,"1-30",IF($I221&lt;=60,"31-60",IF($I221&lt;=90,"61-90","91日以上")))))</f>
        <v/>
      </c>
    </row>
    <row r="222">
      <c r="A222" s="4" t="n"/>
      <c r="B222" s="5" t="n"/>
      <c r="C222" s="6" t="n"/>
      <c r="D222" s="7">
        <f>IF($A222="","",VLOOKUP($A222,取引先!$A:$D,2,FALSE))</f>
        <v/>
      </c>
      <c r="E222" s="7">
        <f>IF($A222="","",VLOOKUP($A222,取引先!$A:$D,3,FALSE))</f>
        <v/>
      </c>
      <c r="F222" s="7">
        <f>IF($A222="","",VLOOKUP($A222,取引先!$A:$D,4,FALSE))</f>
        <v/>
      </c>
      <c r="G222" s="8">
        <f>IF($A222="","",IF($D222=0,EOMONTH($B222,0),IF(DAY($B222)&lt;=$D222,DATE(YEAR($B222),MONTH($B222),$D222),DATE(YEAR($B222),MONTH($B222)+1,$D222))))</f>
        <v/>
      </c>
      <c r="H222" s="8">
        <f>IF($G222="","",IF($F222=0,EOMONTH($G222,$E222),DATE(YEAR(EDATE($G222,$E222)),MONTH(EDATE($G222,$E222)),$F222)))</f>
        <v/>
      </c>
      <c r="I222" s="7">
        <f>IF($H222="","",設定!$B$3-$H222)</f>
        <v/>
      </c>
      <c r="J222" s="7">
        <f>IF($I222="","",IF($I222&lt;=0,"期日前",IF($I222&lt;=30,"1-30",IF($I222&lt;=60,"31-60",IF($I222&lt;=90,"61-90","91日以上")))))</f>
        <v/>
      </c>
    </row>
    <row r="223">
      <c r="A223" s="4" t="n"/>
      <c r="B223" s="5" t="n"/>
      <c r="C223" s="6" t="n"/>
      <c r="D223" s="7">
        <f>IF($A223="","",VLOOKUP($A223,取引先!$A:$D,2,FALSE))</f>
        <v/>
      </c>
      <c r="E223" s="7">
        <f>IF($A223="","",VLOOKUP($A223,取引先!$A:$D,3,FALSE))</f>
        <v/>
      </c>
      <c r="F223" s="7">
        <f>IF($A223="","",VLOOKUP($A223,取引先!$A:$D,4,FALSE))</f>
        <v/>
      </c>
      <c r="G223" s="8">
        <f>IF($A223="","",IF($D223=0,EOMONTH($B223,0),IF(DAY($B223)&lt;=$D223,DATE(YEAR($B223),MONTH($B223),$D223),DATE(YEAR($B223),MONTH($B223)+1,$D223))))</f>
        <v/>
      </c>
      <c r="H223" s="8">
        <f>IF($G223="","",IF($F223=0,EOMONTH($G223,$E223),DATE(YEAR(EDATE($G223,$E223)),MONTH(EDATE($G223,$E223)),$F223)))</f>
        <v/>
      </c>
      <c r="I223" s="7">
        <f>IF($H223="","",設定!$B$3-$H223)</f>
        <v/>
      </c>
      <c r="J223" s="7">
        <f>IF($I223="","",IF($I223&lt;=0,"期日前",IF($I223&lt;=30,"1-30",IF($I223&lt;=60,"31-60",IF($I223&lt;=90,"61-90","91日以上")))))</f>
        <v/>
      </c>
    </row>
    <row r="224">
      <c r="A224" s="4" t="n"/>
      <c r="B224" s="5" t="n"/>
      <c r="C224" s="6" t="n"/>
      <c r="D224" s="7">
        <f>IF($A224="","",VLOOKUP($A224,取引先!$A:$D,2,FALSE))</f>
        <v/>
      </c>
      <c r="E224" s="7">
        <f>IF($A224="","",VLOOKUP($A224,取引先!$A:$D,3,FALSE))</f>
        <v/>
      </c>
      <c r="F224" s="7">
        <f>IF($A224="","",VLOOKUP($A224,取引先!$A:$D,4,FALSE))</f>
        <v/>
      </c>
      <c r="G224" s="8">
        <f>IF($A224="","",IF($D224=0,EOMONTH($B224,0),IF(DAY($B224)&lt;=$D224,DATE(YEAR($B224),MONTH($B224),$D224),DATE(YEAR($B224),MONTH($B224)+1,$D224))))</f>
        <v/>
      </c>
      <c r="H224" s="8">
        <f>IF($G224="","",IF($F224=0,EOMONTH($G224,$E224),DATE(YEAR(EDATE($G224,$E224)),MONTH(EDATE($G224,$E224)),$F224)))</f>
        <v/>
      </c>
      <c r="I224" s="7">
        <f>IF($H224="","",設定!$B$3-$H224)</f>
        <v/>
      </c>
      <c r="J224" s="7">
        <f>IF($I224="","",IF($I224&lt;=0,"期日前",IF($I224&lt;=30,"1-30",IF($I224&lt;=60,"31-60",IF($I224&lt;=90,"61-90","91日以上")))))</f>
        <v/>
      </c>
    </row>
    <row r="225">
      <c r="A225" s="4" t="n"/>
      <c r="B225" s="5" t="n"/>
      <c r="C225" s="6" t="n"/>
      <c r="D225" s="7">
        <f>IF($A225="","",VLOOKUP($A225,取引先!$A:$D,2,FALSE))</f>
        <v/>
      </c>
      <c r="E225" s="7">
        <f>IF($A225="","",VLOOKUP($A225,取引先!$A:$D,3,FALSE))</f>
        <v/>
      </c>
      <c r="F225" s="7">
        <f>IF($A225="","",VLOOKUP($A225,取引先!$A:$D,4,FALSE))</f>
        <v/>
      </c>
      <c r="G225" s="8">
        <f>IF($A225="","",IF($D225=0,EOMONTH($B225,0),IF(DAY($B225)&lt;=$D225,DATE(YEAR($B225),MONTH($B225),$D225),DATE(YEAR($B225),MONTH($B225)+1,$D225))))</f>
        <v/>
      </c>
      <c r="H225" s="8">
        <f>IF($G225="","",IF($F225=0,EOMONTH($G225,$E225),DATE(YEAR(EDATE($G225,$E225)),MONTH(EDATE($G225,$E225)),$F225)))</f>
        <v/>
      </c>
      <c r="I225" s="7">
        <f>IF($H225="","",設定!$B$3-$H225)</f>
        <v/>
      </c>
      <c r="J225" s="7">
        <f>IF($I225="","",IF($I225&lt;=0,"期日前",IF($I225&lt;=30,"1-30",IF($I225&lt;=60,"31-60",IF($I225&lt;=90,"61-90","91日以上")))))</f>
        <v/>
      </c>
    </row>
    <row r="226">
      <c r="A226" s="4" t="n"/>
      <c r="B226" s="5" t="n"/>
      <c r="C226" s="6" t="n"/>
      <c r="D226" s="7">
        <f>IF($A226="","",VLOOKUP($A226,取引先!$A:$D,2,FALSE))</f>
        <v/>
      </c>
      <c r="E226" s="7">
        <f>IF($A226="","",VLOOKUP($A226,取引先!$A:$D,3,FALSE))</f>
        <v/>
      </c>
      <c r="F226" s="7">
        <f>IF($A226="","",VLOOKUP($A226,取引先!$A:$D,4,FALSE))</f>
        <v/>
      </c>
      <c r="G226" s="8">
        <f>IF($A226="","",IF($D226=0,EOMONTH($B226,0),IF(DAY($B226)&lt;=$D226,DATE(YEAR($B226),MONTH($B226),$D226),DATE(YEAR($B226),MONTH($B226)+1,$D226))))</f>
        <v/>
      </c>
      <c r="H226" s="8">
        <f>IF($G226="","",IF($F226=0,EOMONTH($G226,$E226),DATE(YEAR(EDATE($G226,$E226)),MONTH(EDATE($G226,$E226)),$F226)))</f>
        <v/>
      </c>
      <c r="I226" s="7">
        <f>IF($H226="","",設定!$B$3-$H226)</f>
        <v/>
      </c>
      <c r="J226" s="7">
        <f>IF($I226="","",IF($I226&lt;=0,"期日前",IF($I226&lt;=30,"1-30",IF($I226&lt;=60,"31-60",IF($I226&lt;=90,"61-90","91日以上")))))</f>
        <v/>
      </c>
    </row>
    <row r="227">
      <c r="A227" s="4" t="n"/>
      <c r="B227" s="5" t="n"/>
      <c r="C227" s="6" t="n"/>
      <c r="D227" s="7">
        <f>IF($A227="","",VLOOKUP($A227,取引先!$A:$D,2,FALSE))</f>
        <v/>
      </c>
      <c r="E227" s="7">
        <f>IF($A227="","",VLOOKUP($A227,取引先!$A:$D,3,FALSE))</f>
        <v/>
      </c>
      <c r="F227" s="7">
        <f>IF($A227="","",VLOOKUP($A227,取引先!$A:$D,4,FALSE))</f>
        <v/>
      </c>
      <c r="G227" s="8">
        <f>IF($A227="","",IF($D227=0,EOMONTH($B227,0),IF(DAY($B227)&lt;=$D227,DATE(YEAR($B227),MONTH($B227),$D227),DATE(YEAR($B227),MONTH($B227)+1,$D227))))</f>
        <v/>
      </c>
      <c r="H227" s="8">
        <f>IF($G227="","",IF($F227=0,EOMONTH($G227,$E227),DATE(YEAR(EDATE($G227,$E227)),MONTH(EDATE($G227,$E227)),$F227)))</f>
        <v/>
      </c>
      <c r="I227" s="7">
        <f>IF($H227="","",設定!$B$3-$H227)</f>
        <v/>
      </c>
      <c r="J227" s="7">
        <f>IF($I227="","",IF($I227&lt;=0,"期日前",IF($I227&lt;=30,"1-30",IF($I227&lt;=60,"31-60",IF($I227&lt;=90,"61-90","91日以上")))))</f>
        <v/>
      </c>
    </row>
    <row r="228">
      <c r="A228" s="4" t="n"/>
      <c r="B228" s="5" t="n"/>
      <c r="C228" s="6" t="n"/>
      <c r="D228" s="7">
        <f>IF($A228="","",VLOOKUP($A228,取引先!$A:$D,2,FALSE))</f>
        <v/>
      </c>
      <c r="E228" s="7">
        <f>IF($A228="","",VLOOKUP($A228,取引先!$A:$D,3,FALSE))</f>
        <v/>
      </c>
      <c r="F228" s="7">
        <f>IF($A228="","",VLOOKUP($A228,取引先!$A:$D,4,FALSE))</f>
        <v/>
      </c>
      <c r="G228" s="8">
        <f>IF($A228="","",IF($D228=0,EOMONTH($B228,0),IF(DAY($B228)&lt;=$D228,DATE(YEAR($B228),MONTH($B228),$D228),DATE(YEAR($B228),MONTH($B228)+1,$D228))))</f>
        <v/>
      </c>
      <c r="H228" s="8">
        <f>IF($G228="","",IF($F228=0,EOMONTH($G228,$E228),DATE(YEAR(EDATE($G228,$E228)),MONTH(EDATE($G228,$E228)),$F228)))</f>
        <v/>
      </c>
      <c r="I228" s="7">
        <f>IF($H228="","",設定!$B$3-$H228)</f>
        <v/>
      </c>
      <c r="J228" s="7">
        <f>IF($I228="","",IF($I228&lt;=0,"期日前",IF($I228&lt;=30,"1-30",IF($I228&lt;=60,"31-60",IF($I228&lt;=90,"61-90","91日以上")))))</f>
        <v/>
      </c>
    </row>
    <row r="229">
      <c r="A229" s="4" t="n"/>
      <c r="B229" s="5" t="n"/>
      <c r="C229" s="6" t="n"/>
      <c r="D229" s="7">
        <f>IF($A229="","",VLOOKUP($A229,取引先!$A:$D,2,FALSE))</f>
        <v/>
      </c>
      <c r="E229" s="7">
        <f>IF($A229="","",VLOOKUP($A229,取引先!$A:$D,3,FALSE))</f>
        <v/>
      </c>
      <c r="F229" s="7">
        <f>IF($A229="","",VLOOKUP($A229,取引先!$A:$D,4,FALSE))</f>
        <v/>
      </c>
      <c r="G229" s="8">
        <f>IF($A229="","",IF($D229=0,EOMONTH($B229,0),IF(DAY($B229)&lt;=$D229,DATE(YEAR($B229),MONTH($B229),$D229),DATE(YEAR($B229),MONTH($B229)+1,$D229))))</f>
        <v/>
      </c>
      <c r="H229" s="8">
        <f>IF($G229="","",IF($F229=0,EOMONTH($G229,$E229),DATE(YEAR(EDATE($G229,$E229)),MONTH(EDATE($G229,$E229)),$F229)))</f>
        <v/>
      </c>
      <c r="I229" s="7">
        <f>IF($H229="","",設定!$B$3-$H229)</f>
        <v/>
      </c>
      <c r="J229" s="7">
        <f>IF($I229="","",IF($I229&lt;=0,"期日前",IF($I229&lt;=30,"1-30",IF($I229&lt;=60,"31-60",IF($I229&lt;=90,"61-90","91日以上")))))</f>
        <v/>
      </c>
    </row>
    <row r="230">
      <c r="A230" s="4" t="n"/>
      <c r="B230" s="5" t="n"/>
      <c r="C230" s="6" t="n"/>
      <c r="D230" s="7">
        <f>IF($A230="","",VLOOKUP($A230,取引先!$A:$D,2,FALSE))</f>
        <v/>
      </c>
      <c r="E230" s="7">
        <f>IF($A230="","",VLOOKUP($A230,取引先!$A:$D,3,FALSE))</f>
        <v/>
      </c>
      <c r="F230" s="7">
        <f>IF($A230="","",VLOOKUP($A230,取引先!$A:$D,4,FALSE))</f>
        <v/>
      </c>
      <c r="G230" s="8">
        <f>IF($A230="","",IF($D230=0,EOMONTH($B230,0),IF(DAY($B230)&lt;=$D230,DATE(YEAR($B230),MONTH($B230),$D230),DATE(YEAR($B230),MONTH($B230)+1,$D230))))</f>
        <v/>
      </c>
      <c r="H230" s="8">
        <f>IF($G230="","",IF($F230=0,EOMONTH($G230,$E230),DATE(YEAR(EDATE($G230,$E230)),MONTH(EDATE($G230,$E230)),$F230)))</f>
        <v/>
      </c>
      <c r="I230" s="7">
        <f>IF($H230="","",設定!$B$3-$H230)</f>
        <v/>
      </c>
      <c r="J230" s="7">
        <f>IF($I230="","",IF($I230&lt;=0,"期日前",IF($I230&lt;=30,"1-30",IF($I230&lt;=60,"31-60",IF($I230&lt;=90,"61-90","91日以上")))))</f>
        <v/>
      </c>
    </row>
    <row r="231">
      <c r="A231" s="4" t="n"/>
      <c r="B231" s="5" t="n"/>
      <c r="C231" s="6" t="n"/>
      <c r="D231" s="7">
        <f>IF($A231="","",VLOOKUP($A231,取引先!$A:$D,2,FALSE))</f>
        <v/>
      </c>
      <c r="E231" s="7">
        <f>IF($A231="","",VLOOKUP($A231,取引先!$A:$D,3,FALSE))</f>
        <v/>
      </c>
      <c r="F231" s="7">
        <f>IF($A231="","",VLOOKUP($A231,取引先!$A:$D,4,FALSE))</f>
        <v/>
      </c>
      <c r="G231" s="8">
        <f>IF($A231="","",IF($D231=0,EOMONTH($B231,0),IF(DAY($B231)&lt;=$D231,DATE(YEAR($B231),MONTH($B231),$D231),DATE(YEAR($B231),MONTH($B231)+1,$D231))))</f>
        <v/>
      </c>
      <c r="H231" s="8">
        <f>IF($G231="","",IF($F231=0,EOMONTH($G231,$E231),DATE(YEAR(EDATE($G231,$E231)),MONTH(EDATE($G231,$E231)),$F231)))</f>
        <v/>
      </c>
      <c r="I231" s="7">
        <f>IF($H231="","",設定!$B$3-$H231)</f>
        <v/>
      </c>
      <c r="J231" s="7">
        <f>IF($I231="","",IF($I231&lt;=0,"期日前",IF($I231&lt;=30,"1-30",IF($I231&lt;=60,"31-60",IF($I231&lt;=90,"61-90","91日以上")))))</f>
        <v/>
      </c>
    </row>
    <row r="232">
      <c r="A232" s="4" t="n"/>
      <c r="B232" s="5" t="n"/>
      <c r="C232" s="6" t="n"/>
      <c r="D232" s="7">
        <f>IF($A232="","",VLOOKUP($A232,取引先!$A:$D,2,FALSE))</f>
        <v/>
      </c>
      <c r="E232" s="7">
        <f>IF($A232="","",VLOOKUP($A232,取引先!$A:$D,3,FALSE))</f>
        <v/>
      </c>
      <c r="F232" s="7">
        <f>IF($A232="","",VLOOKUP($A232,取引先!$A:$D,4,FALSE))</f>
        <v/>
      </c>
      <c r="G232" s="8">
        <f>IF($A232="","",IF($D232=0,EOMONTH($B232,0),IF(DAY($B232)&lt;=$D232,DATE(YEAR($B232),MONTH($B232),$D232),DATE(YEAR($B232),MONTH($B232)+1,$D232))))</f>
        <v/>
      </c>
      <c r="H232" s="8">
        <f>IF($G232="","",IF($F232=0,EOMONTH($G232,$E232),DATE(YEAR(EDATE($G232,$E232)),MONTH(EDATE($G232,$E232)),$F232)))</f>
        <v/>
      </c>
      <c r="I232" s="7">
        <f>IF($H232="","",設定!$B$3-$H232)</f>
        <v/>
      </c>
      <c r="J232" s="7">
        <f>IF($I232="","",IF($I232&lt;=0,"期日前",IF($I232&lt;=30,"1-30",IF($I232&lt;=60,"31-60",IF($I232&lt;=90,"61-90","91日以上")))))</f>
        <v/>
      </c>
    </row>
    <row r="233">
      <c r="A233" s="4" t="n"/>
      <c r="B233" s="5" t="n"/>
      <c r="C233" s="6" t="n"/>
      <c r="D233" s="7">
        <f>IF($A233="","",VLOOKUP($A233,取引先!$A:$D,2,FALSE))</f>
        <v/>
      </c>
      <c r="E233" s="7">
        <f>IF($A233="","",VLOOKUP($A233,取引先!$A:$D,3,FALSE))</f>
        <v/>
      </c>
      <c r="F233" s="7">
        <f>IF($A233="","",VLOOKUP($A233,取引先!$A:$D,4,FALSE))</f>
        <v/>
      </c>
      <c r="G233" s="8">
        <f>IF($A233="","",IF($D233=0,EOMONTH($B233,0),IF(DAY($B233)&lt;=$D233,DATE(YEAR($B233),MONTH($B233),$D233),DATE(YEAR($B233),MONTH($B233)+1,$D233))))</f>
        <v/>
      </c>
      <c r="H233" s="8">
        <f>IF($G233="","",IF($F233=0,EOMONTH($G233,$E233),DATE(YEAR(EDATE($G233,$E233)),MONTH(EDATE($G233,$E233)),$F233)))</f>
        <v/>
      </c>
      <c r="I233" s="7">
        <f>IF($H233="","",設定!$B$3-$H233)</f>
        <v/>
      </c>
      <c r="J233" s="7">
        <f>IF($I233="","",IF($I233&lt;=0,"期日前",IF($I233&lt;=30,"1-30",IF($I233&lt;=60,"31-60",IF($I233&lt;=90,"61-90","91日以上")))))</f>
        <v/>
      </c>
    </row>
    <row r="234">
      <c r="A234" s="4" t="n"/>
      <c r="B234" s="5" t="n"/>
      <c r="C234" s="6" t="n"/>
      <c r="D234" s="7">
        <f>IF($A234="","",VLOOKUP($A234,取引先!$A:$D,2,FALSE))</f>
        <v/>
      </c>
      <c r="E234" s="7">
        <f>IF($A234="","",VLOOKUP($A234,取引先!$A:$D,3,FALSE))</f>
        <v/>
      </c>
      <c r="F234" s="7">
        <f>IF($A234="","",VLOOKUP($A234,取引先!$A:$D,4,FALSE))</f>
        <v/>
      </c>
      <c r="G234" s="8">
        <f>IF($A234="","",IF($D234=0,EOMONTH($B234,0),IF(DAY($B234)&lt;=$D234,DATE(YEAR($B234),MONTH($B234),$D234),DATE(YEAR($B234),MONTH($B234)+1,$D234))))</f>
        <v/>
      </c>
      <c r="H234" s="8">
        <f>IF($G234="","",IF($F234=0,EOMONTH($G234,$E234),DATE(YEAR(EDATE($G234,$E234)),MONTH(EDATE($G234,$E234)),$F234)))</f>
        <v/>
      </c>
      <c r="I234" s="7">
        <f>IF($H234="","",設定!$B$3-$H234)</f>
        <v/>
      </c>
      <c r="J234" s="7">
        <f>IF($I234="","",IF($I234&lt;=0,"期日前",IF($I234&lt;=30,"1-30",IF($I234&lt;=60,"31-60",IF($I234&lt;=90,"61-90","91日以上")))))</f>
        <v/>
      </c>
    </row>
    <row r="235">
      <c r="A235" s="4" t="n"/>
      <c r="B235" s="5" t="n"/>
      <c r="C235" s="6" t="n"/>
      <c r="D235" s="7">
        <f>IF($A235="","",VLOOKUP($A235,取引先!$A:$D,2,FALSE))</f>
        <v/>
      </c>
      <c r="E235" s="7">
        <f>IF($A235="","",VLOOKUP($A235,取引先!$A:$D,3,FALSE))</f>
        <v/>
      </c>
      <c r="F235" s="7">
        <f>IF($A235="","",VLOOKUP($A235,取引先!$A:$D,4,FALSE))</f>
        <v/>
      </c>
      <c r="G235" s="8">
        <f>IF($A235="","",IF($D235=0,EOMONTH($B235,0),IF(DAY($B235)&lt;=$D235,DATE(YEAR($B235),MONTH($B235),$D235),DATE(YEAR($B235),MONTH($B235)+1,$D235))))</f>
        <v/>
      </c>
      <c r="H235" s="8">
        <f>IF($G235="","",IF($F235=0,EOMONTH($G235,$E235),DATE(YEAR(EDATE($G235,$E235)),MONTH(EDATE($G235,$E235)),$F235)))</f>
        <v/>
      </c>
      <c r="I235" s="7">
        <f>IF($H235="","",設定!$B$3-$H235)</f>
        <v/>
      </c>
      <c r="J235" s="7">
        <f>IF($I235="","",IF($I235&lt;=0,"期日前",IF($I235&lt;=30,"1-30",IF($I235&lt;=60,"31-60",IF($I235&lt;=90,"61-90","91日以上")))))</f>
        <v/>
      </c>
    </row>
    <row r="236">
      <c r="A236" s="4" t="n"/>
      <c r="B236" s="5" t="n"/>
      <c r="C236" s="6" t="n"/>
      <c r="D236" s="7">
        <f>IF($A236="","",VLOOKUP($A236,取引先!$A:$D,2,FALSE))</f>
        <v/>
      </c>
      <c r="E236" s="7">
        <f>IF($A236="","",VLOOKUP($A236,取引先!$A:$D,3,FALSE))</f>
        <v/>
      </c>
      <c r="F236" s="7">
        <f>IF($A236="","",VLOOKUP($A236,取引先!$A:$D,4,FALSE))</f>
        <v/>
      </c>
      <c r="G236" s="8">
        <f>IF($A236="","",IF($D236=0,EOMONTH($B236,0),IF(DAY($B236)&lt;=$D236,DATE(YEAR($B236),MONTH($B236),$D236),DATE(YEAR($B236),MONTH($B236)+1,$D236))))</f>
        <v/>
      </c>
      <c r="H236" s="8">
        <f>IF($G236="","",IF($F236=0,EOMONTH($G236,$E236),DATE(YEAR(EDATE($G236,$E236)),MONTH(EDATE($G236,$E236)),$F236)))</f>
        <v/>
      </c>
      <c r="I236" s="7">
        <f>IF($H236="","",設定!$B$3-$H236)</f>
        <v/>
      </c>
      <c r="J236" s="7">
        <f>IF($I236="","",IF($I236&lt;=0,"期日前",IF($I236&lt;=30,"1-30",IF($I236&lt;=60,"31-60",IF($I236&lt;=90,"61-90","91日以上")))))</f>
        <v/>
      </c>
    </row>
    <row r="237">
      <c r="A237" s="4" t="n"/>
      <c r="B237" s="5" t="n"/>
      <c r="C237" s="6" t="n"/>
      <c r="D237" s="7">
        <f>IF($A237="","",VLOOKUP($A237,取引先!$A:$D,2,FALSE))</f>
        <v/>
      </c>
      <c r="E237" s="7">
        <f>IF($A237="","",VLOOKUP($A237,取引先!$A:$D,3,FALSE))</f>
        <v/>
      </c>
      <c r="F237" s="7">
        <f>IF($A237="","",VLOOKUP($A237,取引先!$A:$D,4,FALSE))</f>
        <v/>
      </c>
      <c r="G237" s="8">
        <f>IF($A237="","",IF($D237=0,EOMONTH($B237,0),IF(DAY($B237)&lt;=$D237,DATE(YEAR($B237),MONTH($B237),$D237),DATE(YEAR($B237),MONTH($B237)+1,$D237))))</f>
        <v/>
      </c>
      <c r="H237" s="8">
        <f>IF($G237="","",IF($F237=0,EOMONTH($G237,$E237),DATE(YEAR(EDATE($G237,$E237)),MONTH(EDATE($G237,$E237)),$F237)))</f>
        <v/>
      </c>
      <c r="I237" s="7">
        <f>IF($H237="","",設定!$B$3-$H237)</f>
        <v/>
      </c>
      <c r="J237" s="7">
        <f>IF($I237="","",IF($I237&lt;=0,"期日前",IF($I237&lt;=30,"1-30",IF($I237&lt;=60,"31-60",IF($I237&lt;=90,"61-90","91日以上")))))</f>
        <v/>
      </c>
    </row>
    <row r="238">
      <c r="A238" s="4" t="n"/>
      <c r="B238" s="5" t="n"/>
      <c r="C238" s="6" t="n"/>
      <c r="D238" s="7">
        <f>IF($A238="","",VLOOKUP($A238,取引先!$A:$D,2,FALSE))</f>
        <v/>
      </c>
      <c r="E238" s="7">
        <f>IF($A238="","",VLOOKUP($A238,取引先!$A:$D,3,FALSE))</f>
        <v/>
      </c>
      <c r="F238" s="7">
        <f>IF($A238="","",VLOOKUP($A238,取引先!$A:$D,4,FALSE))</f>
        <v/>
      </c>
      <c r="G238" s="8">
        <f>IF($A238="","",IF($D238=0,EOMONTH($B238,0),IF(DAY($B238)&lt;=$D238,DATE(YEAR($B238),MONTH($B238),$D238),DATE(YEAR($B238),MONTH($B238)+1,$D238))))</f>
        <v/>
      </c>
      <c r="H238" s="8">
        <f>IF($G238="","",IF($F238=0,EOMONTH($G238,$E238),DATE(YEAR(EDATE($G238,$E238)),MONTH(EDATE($G238,$E238)),$F238)))</f>
        <v/>
      </c>
      <c r="I238" s="7">
        <f>IF($H238="","",設定!$B$3-$H238)</f>
        <v/>
      </c>
      <c r="J238" s="7">
        <f>IF($I238="","",IF($I238&lt;=0,"期日前",IF($I238&lt;=30,"1-30",IF($I238&lt;=60,"31-60",IF($I238&lt;=90,"61-90","91日以上")))))</f>
        <v/>
      </c>
    </row>
    <row r="239">
      <c r="A239" s="4" t="n"/>
      <c r="B239" s="5" t="n"/>
      <c r="C239" s="6" t="n"/>
      <c r="D239" s="7">
        <f>IF($A239="","",VLOOKUP($A239,取引先!$A:$D,2,FALSE))</f>
        <v/>
      </c>
      <c r="E239" s="7">
        <f>IF($A239="","",VLOOKUP($A239,取引先!$A:$D,3,FALSE))</f>
        <v/>
      </c>
      <c r="F239" s="7">
        <f>IF($A239="","",VLOOKUP($A239,取引先!$A:$D,4,FALSE))</f>
        <v/>
      </c>
      <c r="G239" s="8">
        <f>IF($A239="","",IF($D239=0,EOMONTH($B239,0),IF(DAY($B239)&lt;=$D239,DATE(YEAR($B239),MONTH($B239),$D239),DATE(YEAR($B239),MONTH($B239)+1,$D239))))</f>
        <v/>
      </c>
      <c r="H239" s="8">
        <f>IF($G239="","",IF($F239=0,EOMONTH($G239,$E239),DATE(YEAR(EDATE($G239,$E239)),MONTH(EDATE($G239,$E239)),$F239)))</f>
        <v/>
      </c>
      <c r="I239" s="7">
        <f>IF($H239="","",設定!$B$3-$H239)</f>
        <v/>
      </c>
      <c r="J239" s="7">
        <f>IF($I239="","",IF($I239&lt;=0,"期日前",IF($I239&lt;=30,"1-30",IF($I239&lt;=60,"31-60",IF($I239&lt;=90,"61-90","91日以上")))))</f>
        <v/>
      </c>
    </row>
    <row r="240">
      <c r="A240" s="4" t="n"/>
      <c r="B240" s="5" t="n"/>
      <c r="C240" s="6" t="n"/>
      <c r="D240" s="7">
        <f>IF($A240="","",VLOOKUP($A240,取引先!$A:$D,2,FALSE))</f>
        <v/>
      </c>
      <c r="E240" s="7">
        <f>IF($A240="","",VLOOKUP($A240,取引先!$A:$D,3,FALSE))</f>
        <v/>
      </c>
      <c r="F240" s="7">
        <f>IF($A240="","",VLOOKUP($A240,取引先!$A:$D,4,FALSE))</f>
        <v/>
      </c>
      <c r="G240" s="8">
        <f>IF($A240="","",IF($D240=0,EOMONTH($B240,0),IF(DAY($B240)&lt;=$D240,DATE(YEAR($B240),MONTH($B240),$D240),DATE(YEAR($B240),MONTH($B240)+1,$D240))))</f>
        <v/>
      </c>
      <c r="H240" s="8">
        <f>IF($G240="","",IF($F240=0,EOMONTH($G240,$E240),DATE(YEAR(EDATE($G240,$E240)),MONTH(EDATE($G240,$E240)),$F240)))</f>
        <v/>
      </c>
      <c r="I240" s="7">
        <f>IF($H240="","",設定!$B$3-$H240)</f>
        <v/>
      </c>
      <c r="J240" s="7">
        <f>IF($I240="","",IF($I240&lt;=0,"期日前",IF($I240&lt;=30,"1-30",IF($I240&lt;=60,"31-60",IF($I240&lt;=90,"61-90","91日以上")))))</f>
        <v/>
      </c>
    </row>
    <row r="241">
      <c r="A241" s="4" t="n"/>
      <c r="B241" s="5" t="n"/>
      <c r="C241" s="6" t="n"/>
      <c r="D241" s="7">
        <f>IF($A241="","",VLOOKUP($A241,取引先!$A:$D,2,FALSE))</f>
        <v/>
      </c>
      <c r="E241" s="7">
        <f>IF($A241="","",VLOOKUP($A241,取引先!$A:$D,3,FALSE))</f>
        <v/>
      </c>
      <c r="F241" s="7">
        <f>IF($A241="","",VLOOKUP($A241,取引先!$A:$D,4,FALSE))</f>
        <v/>
      </c>
      <c r="G241" s="8">
        <f>IF($A241="","",IF($D241=0,EOMONTH($B241,0),IF(DAY($B241)&lt;=$D241,DATE(YEAR($B241),MONTH($B241),$D241),DATE(YEAR($B241),MONTH($B241)+1,$D241))))</f>
        <v/>
      </c>
      <c r="H241" s="8">
        <f>IF($G241="","",IF($F241=0,EOMONTH($G241,$E241),DATE(YEAR(EDATE($G241,$E241)),MONTH(EDATE($G241,$E241)),$F241)))</f>
        <v/>
      </c>
      <c r="I241" s="7">
        <f>IF($H241="","",設定!$B$3-$H241)</f>
        <v/>
      </c>
      <c r="J241" s="7">
        <f>IF($I241="","",IF($I241&lt;=0,"期日前",IF($I241&lt;=30,"1-30",IF($I241&lt;=60,"31-60",IF($I241&lt;=90,"61-90","91日以上")))))</f>
        <v/>
      </c>
    </row>
    <row r="242">
      <c r="A242" s="4" t="n"/>
      <c r="B242" s="5" t="n"/>
      <c r="C242" s="6" t="n"/>
      <c r="D242" s="7">
        <f>IF($A242="","",VLOOKUP($A242,取引先!$A:$D,2,FALSE))</f>
        <v/>
      </c>
      <c r="E242" s="7">
        <f>IF($A242="","",VLOOKUP($A242,取引先!$A:$D,3,FALSE))</f>
        <v/>
      </c>
      <c r="F242" s="7">
        <f>IF($A242="","",VLOOKUP($A242,取引先!$A:$D,4,FALSE))</f>
        <v/>
      </c>
      <c r="G242" s="8">
        <f>IF($A242="","",IF($D242=0,EOMONTH($B242,0),IF(DAY($B242)&lt;=$D242,DATE(YEAR($B242),MONTH($B242),$D242),DATE(YEAR($B242),MONTH($B242)+1,$D242))))</f>
        <v/>
      </c>
      <c r="H242" s="8">
        <f>IF($G242="","",IF($F242=0,EOMONTH($G242,$E242),DATE(YEAR(EDATE($G242,$E242)),MONTH(EDATE($G242,$E242)),$F242)))</f>
        <v/>
      </c>
      <c r="I242" s="7">
        <f>IF($H242="","",設定!$B$3-$H242)</f>
        <v/>
      </c>
      <c r="J242" s="7">
        <f>IF($I242="","",IF($I242&lt;=0,"期日前",IF($I242&lt;=30,"1-30",IF($I242&lt;=60,"31-60",IF($I242&lt;=90,"61-90","91日以上")))))</f>
        <v/>
      </c>
    </row>
    <row r="243">
      <c r="A243" s="4" t="n"/>
      <c r="B243" s="5" t="n"/>
      <c r="C243" s="6" t="n"/>
      <c r="D243" s="7">
        <f>IF($A243="","",VLOOKUP($A243,取引先!$A:$D,2,FALSE))</f>
        <v/>
      </c>
      <c r="E243" s="7">
        <f>IF($A243="","",VLOOKUP($A243,取引先!$A:$D,3,FALSE))</f>
        <v/>
      </c>
      <c r="F243" s="7">
        <f>IF($A243="","",VLOOKUP($A243,取引先!$A:$D,4,FALSE))</f>
        <v/>
      </c>
      <c r="G243" s="8">
        <f>IF($A243="","",IF($D243=0,EOMONTH($B243,0),IF(DAY($B243)&lt;=$D243,DATE(YEAR($B243),MONTH($B243),$D243),DATE(YEAR($B243),MONTH($B243)+1,$D243))))</f>
        <v/>
      </c>
      <c r="H243" s="8">
        <f>IF($G243="","",IF($F243=0,EOMONTH($G243,$E243),DATE(YEAR(EDATE($G243,$E243)),MONTH(EDATE($G243,$E243)),$F243)))</f>
        <v/>
      </c>
      <c r="I243" s="7">
        <f>IF($H243="","",設定!$B$3-$H243)</f>
        <v/>
      </c>
      <c r="J243" s="7">
        <f>IF($I243="","",IF($I243&lt;=0,"期日前",IF($I243&lt;=30,"1-30",IF($I243&lt;=60,"31-60",IF($I243&lt;=90,"61-90","91日以上")))))</f>
        <v/>
      </c>
    </row>
    <row r="244">
      <c r="A244" s="4" t="n"/>
      <c r="B244" s="5" t="n"/>
      <c r="C244" s="6" t="n"/>
      <c r="D244" s="7">
        <f>IF($A244="","",VLOOKUP($A244,取引先!$A:$D,2,FALSE))</f>
        <v/>
      </c>
      <c r="E244" s="7">
        <f>IF($A244="","",VLOOKUP($A244,取引先!$A:$D,3,FALSE))</f>
        <v/>
      </c>
      <c r="F244" s="7">
        <f>IF($A244="","",VLOOKUP($A244,取引先!$A:$D,4,FALSE))</f>
        <v/>
      </c>
      <c r="G244" s="8">
        <f>IF($A244="","",IF($D244=0,EOMONTH($B244,0),IF(DAY($B244)&lt;=$D244,DATE(YEAR($B244),MONTH($B244),$D244),DATE(YEAR($B244),MONTH($B244)+1,$D244))))</f>
        <v/>
      </c>
      <c r="H244" s="8">
        <f>IF($G244="","",IF($F244=0,EOMONTH($G244,$E244),DATE(YEAR(EDATE($G244,$E244)),MONTH(EDATE($G244,$E244)),$F244)))</f>
        <v/>
      </c>
      <c r="I244" s="7">
        <f>IF($H244="","",設定!$B$3-$H244)</f>
        <v/>
      </c>
      <c r="J244" s="7">
        <f>IF($I244="","",IF($I244&lt;=0,"期日前",IF($I244&lt;=30,"1-30",IF($I244&lt;=60,"31-60",IF($I244&lt;=90,"61-90","91日以上")))))</f>
        <v/>
      </c>
    </row>
    <row r="245">
      <c r="A245" s="4" t="n"/>
      <c r="B245" s="5" t="n"/>
      <c r="C245" s="6" t="n"/>
      <c r="D245" s="7">
        <f>IF($A245="","",VLOOKUP($A245,取引先!$A:$D,2,FALSE))</f>
        <v/>
      </c>
      <c r="E245" s="7">
        <f>IF($A245="","",VLOOKUP($A245,取引先!$A:$D,3,FALSE))</f>
        <v/>
      </c>
      <c r="F245" s="7">
        <f>IF($A245="","",VLOOKUP($A245,取引先!$A:$D,4,FALSE))</f>
        <v/>
      </c>
      <c r="G245" s="8">
        <f>IF($A245="","",IF($D245=0,EOMONTH($B245,0),IF(DAY($B245)&lt;=$D245,DATE(YEAR($B245),MONTH($B245),$D245),DATE(YEAR($B245),MONTH($B245)+1,$D245))))</f>
        <v/>
      </c>
      <c r="H245" s="8">
        <f>IF($G245="","",IF($F245=0,EOMONTH($G245,$E245),DATE(YEAR(EDATE($G245,$E245)),MONTH(EDATE($G245,$E245)),$F245)))</f>
        <v/>
      </c>
      <c r="I245" s="7">
        <f>IF($H245="","",設定!$B$3-$H245)</f>
        <v/>
      </c>
      <c r="J245" s="7">
        <f>IF($I245="","",IF($I245&lt;=0,"期日前",IF($I245&lt;=30,"1-30",IF($I245&lt;=60,"31-60",IF($I245&lt;=90,"61-90","91日以上")))))</f>
        <v/>
      </c>
    </row>
    <row r="246">
      <c r="A246" s="4" t="n"/>
      <c r="B246" s="5" t="n"/>
      <c r="C246" s="6" t="n"/>
      <c r="D246" s="7">
        <f>IF($A246="","",VLOOKUP($A246,取引先!$A:$D,2,FALSE))</f>
        <v/>
      </c>
      <c r="E246" s="7">
        <f>IF($A246="","",VLOOKUP($A246,取引先!$A:$D,3,FALSE))</f>
        <v/>
      </c>
      <c r="F246" s="7">
        <f>IF($A246="","",VLOOKUP($A246,取引先!$A:$D,4,FALSE))</f>
        <v/>
      </c>
      <c r="G246" s="8">
        <f>IF($A246="","",IF($D246=0,EOMONTH($B246,0),IF(DAY($B246)&lt;=$D246,DATE(YEAR($B246),MONTH($B246),$D246),DATE(YEAR($B246),MONTH($B246)+1,$D246))))</f>
        <v/>
      </c>
      <c r="H246" s="8">
        <f>IF($G246="","",IF($F246=0,EOMONTH($G246,$E246),DATE(YEAR(EDATE($G246,$E246)),MONTH(EDATE($G246,$E246)),$F246)))</f>
        <v/>
      </c>
      <c r="I246" s="7">
        <f>IF($H246="","",設定!$B$3-$H246)</f>
        <v/>
      </c>
      <c r="J246" s="7">
        <f>IF($I246="","",IF($I246&lt;=0,"期日前",IF($I246&lt;=30,"1-30",IF($I246&lt;=60,"31-60",IF($I246&lt;=90,"61-90","91日以上")))))</f>
        <v/>
      </c>
    </row>
    <row r="247">
      <c r="A247" s="4" t="n"/>
      <c r="B247" s="5" t="n"/>
      <c r="C247" s="6" t="n"/>
      <c r="D247" s="7">
        <f>IF($A247="","",VLOOKUP($A247,取引先!$A:$D,2,FALSE))</f>
        <v/>
      </c>
      <c r="E247" s="7">
        <f>IF($A247="","",VLOOKUP($A247,取引先!$A:$D,3,FALSE))</f>
        <v/>
      </c>
      <c r="F247" s="7">
        <f>IF($A247="","",VLOOKUP($A247,取引先!$A:$D,4,FALSE))</f>
        <v/>
      </c>
      <c r="G247" s="8">
        <f>IF($A247="","",IF($D247=0,EOMONTH($B247,0),IF(DAY($B247)&lt;=$D247,DATE(YEAR($B247),MONTH($B247),$D247),DATE(YEAR($B247),MONTH($B247)+1,$D247))))</f>
        <v/>
      </c>
      <c r="H247" s="8">
        <f>IF($G247="","",IF($F247=0,EOMONTH($G247,$E247),DATE(YEAR(EDATE($G247,$E247)),MONTH(EDATE($G247,$E247)),$F247)))</f>
        <v/>
      </c>
      <c r="I247" s="7">
        <f>IF($H247="","",設定!$B$3-$H247)</f>
        <v/>
      </c>
      <c r="J247" s="7">
        <f>IF($I247="","",IF($I247&lt;=0,"期日前",IF($I247&lt;=30,"1-30",IF($I247&lt;=60,"31-60",IF($I247&lt;=90,"61-90","91日以上")))))</f>
        <v/>
      </c>
    </row>
    <row r="248">
      <c r="A248" s="4" t="n"/>
      <c r="B248" s="5" t="n"/>
      <c r="C248" s="6" t="n"/>
      <c r="D248" s="7">
        <f>IF($A248="","",VLOOKUP($A248,取引先!$A:$D,2,FALSE))</f>
        <v/>
      </c>
      <c r="E248" s="7">
        <f>IF($A248="","",VLOOKUP($A248,取引先!$A:$D,3,FALSE))</f>
        <v/>
      </c>
      <c r="F248" s="7">
        <f>IF($A248="","",VLOOKUP($A248,取引先!$A:$D,4,FALSE))</f>
        <v/>
      </c>
      <c r="G248" s="8">
        <f>IF($A248="","",IF($D248=0,EOMONTH($B248,0),IF(DAY($B248)&lt;=$D248,DATE(YEAR($B248),MONTH($B248),$D248),DATE(YEAR($B248),MONTH($B248)+1,$D248))))</f>
        <v/>
      </c>
      <c r="H248" s="8">
        <f>IF($G248="","",IF($F248=0,EOMONTH($G248,$E248),DATE(YEAR(EDATE($G248,$E248)),MONTH(EDATE($G248,$E248)),$F248)))</f>
        <v/>
      </c>
      <c r="I248" s="7">
        <f>IF($H248="","",設定!$B$3-$H248)</f>
        <v/>
      </c>
      <c r="J248" s="7">
        <f>IF($I248="","",IF($I248&lt;=0,"期日前",IF($I248&lt;=30,"1-30",IF($I248&lt;=60,"31-60",IF($I248&lt;=90,"61-90","91日以上")))))</f>
        <v/>
      </c>
    </row>
    <row r="249">
      <c r="A249" s="4" t="n"/>
      <c r="B249" s="5" t="n"/>
      <c r="C249" s="6" t="n"/>
      <c r="D249" s="7">
        <f>IF($A249="","",VLOOKUP($A249,取引先!$A:$D,2,FALSE))</f>
        <v/>
      </c>
      <c r="E249" s="7">
        <f>IF($A249="","",VLOOKUP($A249,取引先!$A:$D,3,FALSE))</f>
        <v/>
      </c>
      <c r="F249" s="7">
        <f>IF($A249="","",VLOOKUP($A249,取引先!$A:$D,4,FALSE))</f>
        <v/>
      </c>
      <c r="G249" s="8">
        <f>IF($A249="","",IF($D249=0,EOMONTH($B249,0),IF(DAY($B249)&lt;=$D249,DATE(YEAR($B249),MONTH($B249),$D249),DATE(YEAR($B249),MONTH($B249)+1,$D249))))</f>
        <v/>
      </c>
      <c r="H249" s="8">
        <f>IF($G249="","",IF($F249=0,EOMONTH($G249,$E249),DATE(YEAR(EDATE($G249,$E249)),MONTH(EDATE($G249,$E249)),$F249)))</f>
        <v/>
      </c>
      <c r="I249" s="7">
        <f>IF($H249="","",設定!$B$3-$H249)</f>
        <v/>
      </c>
      <c r="J249" s="7">
        <f>IF($I249="","",IF($I249&lt;=0,"期日前",IF($I249&lt;=30,"1-30",IF($I249&lt;=60,"31-60",IF($I249&lt;=90,"61-90","91日以上")))))</f>
        <v/>
      </c>
    </row>
    <row r="250">
      <c r="A250" s="4" t="n"/>
      <c r="B250" s="5" t="n"/>
      <c r="C250" s="6" t="n"/>
      <c r="D250" s="7">
        <f>IF($A250="","",VLOOKUP($A250,取引先!$A:$D,2,FALSE))</f>
        <v/>
      </c>
      <c r="E250" s="7">
        <f>IF($A250="","",VLOOKUP($A250,取引先!$A:$D,3,FALSE))</f>
        <v/>
      </c>
      <c r="F250" s="7">
        <f>IF($A250="","",VLOOKUP($A250,取引先!$A:$D,4,FALSE))</f>
        <v/>
      </c>
      <c r="G250" s="8">
        <f>IF($A250="","",IF($D250=0,EOMONTH($B250,0),IF(DAY($B250)&lt;=$D250,DATE(YEAR($B250),MONTH($B250),$D250),DATE(YEAR($B250),MONTH($B250)+1,$D250))))</f>
        <v/>
      </c>
      <c r="H250" s="8">
        <f>IF($G250="","",IF($F250=0,EOMONTH($G250,$E250),DATE(YEAR(EDATE($G250,$E250)),MONTH(EDATE($G250,$E250)),$F250)))</f>
        <v/>
      </c>
      <c r="I250" s="7">
        <f>IF($H250="","",設定!$B$3-$H250)</f>
        <v/>
      </c>
      <c r="J250" s="7">
        <f>IF($I250="","",IF($I250&lt;=0,"期日前",IF($I250&lt;=30,"1-30",IF($I250&lt;=60,"31-60",IF($I250&lt;=90,"61-90","91日以上")))))</f>
        <v/>
      </c>
    </row>
    <row r="251">
      <c r="A251" s="4" t="n"/>
      <c r="B251" s="5" t="n"/>
      <c r="C251" s="6" t="n"/>
      <c r="D251" s="7">
        <f>IF($A251="","",VLOOKUP($A251,取引先!$A:$D,2,FALSE))</f>
        <v/>
      </c>
      <c r="E251" s="7">
        <f>IF($A251="","",VLOOKUP($A251,取引先!$A:$D,3,FALSE))</f>
        <v/>
      </c>
      <c r="F251" s="7">
        <f>IF($A251="","",VLOOKUP($A251,取引先!$A:$D,4,FALSE))</f>
        <v/>
      </c>
      <c r="G251" s="8">
        <f>IF($A251="","",IF($D251=0,EOMONTH($B251,0),IF(DAY($B251)&lt;=$D251,DATE(YEAR($B251),MONTH($B251),$D251),DATE(YEAR($B251),MONTH($B251)+1,$D251))))</f>
        <v/>
      </c>
      <c r="H251" s="8">
        <f>IF($G251="","",IF($F251=0,EOMONTH($G251,$E251),DATE(YEAR(EDATE($G251,$E251)),MONTH(EDATE($G251,$E251)),$F251)))</f>
        <v/>
      </c>
      <c r="I251" s="7">
        <f>IF($H251="","",設定!$B$3-$H251)</f>
        <v/>
      </c>
      <c r="J251" s="7">
        <f>IF($I251="","",IF($I251&lt;=0,"期日前",IF($I251&lt;=30,"1-30",IF($I251&lt;=60,"31-60",IF($I251&lt;=90,"61-90","91日以上")))))</f>
        <v/>
      </c>
    </row>
    <row r="252">
      <c r="A252" s="4" t="n"/>
      <c r="B252" s="5" t="n"/>
      <c r="C252" s="6" t="n"/>
      <c r="D252" s="7">
        <f>IF($A252="","",VLOOKUP($A252,取引先!$A:$D,2,FALSE))</f>
        <v/>
      </c>
      <c r="E252" s="7">
        <f>IF($A252="","",VLOOKUP($A252,取引先!$A:$D,3,FALSE))</f>
        <v/>
      </c>
      <c r="F252" s="7">
        <f>IF($A252="","",VLOOKUP($A252,取引先!$A:$D,4,FALSE))</f>
        <v/>
      </c>
      <c r="G252" s="8">
        <f>IF($A252="","",IF($D252=0,EOMONTH($B252,0),IF(DAY($B252)&lt;=$D252,DATE(YEAR($B252),MONTH($B252),$D252),DATE(YEAR($B252),MONTH($B252)+1,$D252))))</f>
        <v/>
      </c>
      <c r="H252" s="8">
        <f>IF($G252="","",IF($F252=0,EOMONTH($G252,$E252),DATE(YEAR(EDATE($G252,$E252)),MONTH(EDATE($G252,$E252)),$F252)))</f>
        <v/>
      </c>
      <c r="I252" s="7">
        <f>IF($H252="","",設定!$B$3-$H252)</f>
        <v/>
      </c>
      <c r="J252" s="7">
        <f>IF($I252="","",IF($I252&lt;=0,"期日前",IF($I252&lt;=30,"1-30",IF($I252&lt;=60,"31-60",IF($I252&lt;=90,"61-90","91日以上")))))</f>
        <v/>
      </c>
    </row>
    <row r="253">
      <c r="A253" s="4" t="n"/>
      <c r="B253" s="5" t="n"/>
      <c r="C253" s="6" t="n"/>
      <c r="D253" s="7">
        <f>IF($A253="","",VLOOKUP($A253,取引先!$A:$D,2,FALSE))</f>
        <v/>
      </c>
      <c r="E253" s="7">
        <f>IF($A253="","",VLOOKUP($A253,取引先!$A:$D,3,FALSE))</f>
        <v/>
      </c>
      <c r="F253" s="7">
        <f>IF($A253="","",VLOOKUP($A253,取引先!$A:$D,4,FALSE))</f>
        <v/>
      </c>
      <c r="G253" s="8">
        <f>IF($A253="","",IF($D253=0,EOMONTH($B253,0),IF(DAY($B253)&lt;=$D253,DATE(YEAR($B253),MONTH($B253),$D253),DATE(YEAR($B253),MONTH($B253)+1,$D253))))</f>
        <v/>
      </c>
      <c r="H253" s="8">
        <f>IF($G253="","",IF($F253=0,EOMONTH($G253,$E253),DATE(YEAR(EDATE($G253,$E253)),MONTH(EDATE($G253,$E253)),$F253)))</f>
        <v/>
      </c>
      <c r="I253" s="7">
        <f>IF($H253="","",設定!$B$3-$H253)</f>
        <v/>
      </c>
      <c r="J253" s="7">
        <f>IF($I253="","",IF($I253&lt;=0,"期日前",IF($I253&lt;=30,"1-30",IF($I253&lt;=60,"31-60",IF($I253&lt;=90,"61-90","91日以上")))))</f>
        <v/>
      </c>
    </row>
    <row r="254">
      <c r="A254" s="4" t="n"/>
      <c r="B254" s="5" t="n"/>
      <c r="C254" s="6" t="n"/>
      <c r="D254" s="7">
        <f>IF($A254="","",VLOOKUP($A254,取引先!$A:$D,2,FALSE))</f>
        <v/>
      </c>
      <c r="E254" s="7">
        <f>IF($A254="","",VLOOKUP($A254,取引先!$A:$D,3,FALSE))</f>
        <v/>
      </c>
      <c r="F254" s="7">
        <f>IF($A254="","",VLOOKUP($A254,取引先!$A:$D,4,FALSE))</f>
        <v/>
      </c>
      <c r="G254" s="8">
        <f>IF($A254="","",IF($D254=0,EOMONTH($B254,0),IF(DAY($B254)&lt;=$D254,DATE(YEAR($B254),MONTH($B254),$D254),DATE(YEAR($B254),MONTH($B254)+1,$D254))))</f>
        <v/>
      </c>
      <c r="H254" s="8">
        <f>IF($G254="","",IF($F254=0,EOMONTH($G254,$E254),DATE(YEAR(EDATE($G254,$E254)),MONTH(EDATE($G254,$E254)),$F254)))</f>
        <v/>
      </c>
      <c r="I254" s="7">
        <f>IF($H254="","",設定!$B$3-$H254)</f>
        <v/>
      </c>
      <c r="J254" s="7">
        <f>IF($I254="","",IF($I254&lt;=0,"期日前",IF($I254&lt;=30,"1-30",IF($I254&lt;=60,"31-60",IF($I254&lt;=90,"61-90","91日以上")))))</f>
        <v/>
      </c>
    </row>
    <row r="255">
      <c r="A255" s="4" t="n"/>
      <c r="B255" s="5" t="n"/>
      <c r="C255" s="6" t="n"/>
      <c r="D255" s="7">
        <f>IF($A255="","",VLOOKUP($A255,取引先!$A:$D,2,FALSE))</f>
        <v/>
      </c>
      <c r="E255" s="7">
        <f>IF($A255="","",VLOOKUP($A255,取引先!$A:$D,3,FALSE))</f>
        <v/>
      </c>
      <c r="F255" s="7">
        <f>IF($A255="","",VLOOKUP($A255,取引先!$A:$D,4,FALSE))</f>
        <v/>
      </c>
      <c r="G255" s="8">
        <f>IF($A255="","",IF($D255=0,EOMONTH($B255,0),IF(DAY($B255)&lt;=$D255,DATE(YEAR($B255),MONTH($B255),$D255),DATE(YEAR($B255),MONTH($B255)+1,$D255))))</f>
        <v/>
      </c>
      <c r="H255" s="8">
        <f>IF($G255="","",IF($F255=0,EOMONTH($G255,$E255),DATE(YEAR(EDATE($G255,$E255)),MONTH(EDATE($G255,$E255)),$F255)))</f>
        <v/>
      </c>
      <c r="I255" s="7">
        <f>IF($H255="","",設定!$B$3-$H255)</f>
        <v/>
      </c>
      <c r="J255" s="7">
        <f>IF($I255="","",IF($I255&lt;=0,"期日前",IF($I255&lt;=30,"1-30",IF($I255&lt;=60,"31-60",IF($I255&lt;=90,"61-90","91日以上")))))</f>
        <v/>
      </c>
    </row>
    <row r="256">
      <c r="A256" s="4" t="n"/>
      <c r="B256" s="5" t="n"/>
      <c r="C256" s="6" t="n"/>
      <c r="D256" s="7">
        <f>IF($A256="","",VLOOKUP($A256,取引先!$A:$D,2,FALSE))</f>
        <v/>
      </c>
      <c r="E256" s="7">
        <f>IF($A256="","",VLOOKUP($A256,取引先!$A:$D,3,FALSE))</f>
        <v/>
      </c>
      <c r="F256" s="7">
        <f>IF($A256="","",VLOOKUP($A256,取引先!$A:$D,4,FALSE))</f>
        <v/>
      </c>
      <c r="G256" s="8">
        <f>IF($A256="","",IF($D256=0,EOMONTH($B256,0),IF(DAY($B256)&lt;=$D256,DATE(YEAR($B256),MONTH($B256),$D256),DATE(YEAR($B256),MONTH($B256)+1,$D256))))</f>
        <v/>
      </c>
      <c r="H256" s="8">
        <f>IF($G256="","",IF($F256=0,EOMONTH($G256,$E256),DATE(YEAR(EDATE($G256,$E256)),MONTH(EDATE($G256,$E256)),$F256)))</f>
        <v/>
      </c>
      <c r="I256" s="7">
        <f>IF($H256="","",設定!$B$3-$H256)</f>
        <v/>
      </c>
      <c r="J256" s="7">
        <f>IF($I256="","",IF($I256&lt;=0,"期日前",IF($I256&lt;=30,"1-30",IF($I256&lt;=60,"31-60",IF($I256&lt;=90,"61-90","91日以上")))))</f>
        <v/>
      </c>
    </row>
    <row r="257">
      <c r="A257" s="4" t="n"/>
      <c r="B257" s="5" t="n"/>
      <c r="C257" s="6" t="n"/>
      <c r="D257" s="7">
        <f>IF($A257="","",VLOOKUP($A257,取引先!$A:$D,2,FALSE))</f>
        <v/>
      </c>
      <c r="E257" s="7">
        <f>IF($A257="","",VLOOKUP($A257,取引先!$A:$D,3,FALSE))</f>
        <v/>
      </c>
      <c r="F257" s="7">
        <f>IF($A257="","",VLOOKUP($A257,取引先!$A:$D,4,FALSE))</f>
        <v/>
      </c>
      <c r="G257" s="8">
        <f>IF($A257="","",IF($D257=0,EOMONTH($B257,0),IF(DAY($B257)&lt;=$D257,DATE(YEAR($B257),MONTH($B257),$D257),DATE(YEAR($B257),MONTH($B257)+1,$D257))))</f>
        <v/>
      </c>
      <c r="H257" s="8">
        <f>IF($G257="","",IF($F257=0,EOMONTH($G257,$E257),DATE(YEAR(EDATE($G257,$E257)),MONTH(EDATE($G257,$E257)),$F257)))</f>
        <v/>
      </c>
      <c r="I257" s="7">
        <f>IF($H257="","",設定!$B$3-$H257)</f>
        <v/>
      </c>
      <c r="J257" s="7">
        <f>IF($I257="","",IF($I257&lt;=0,"期日前",IF($I257&lt;=30,"1-30",IF($I257&lt;=60,"31-60",IF($I257&lt;=90,"61-90","91日以上")))))</f>
        <v/>
      </c>
    </row>
    <row r="258">
      <c r="A258" s="4" t="n"/>
      <c r="B258" s="5" t="n"/>
      <c r="C258" s="6" t="n"/>
      <c r="D258" s="7">
        <f>IF($A258="","",VLOOKUP($A258,取引先!$A:$D,2,FALSE))</f>
        <v/>
      </c>
      <c r="E258" s="7">
        <f>IF($A258="","",VLOOKUP($A258,取引先!$A:$D,3,FALSE))</f>
        <v/>
      </c>
      <c r="F258" s="7">
        <f>IF($A258="","",VLOOKUP($A258,取引先!$A:$D,4,FALSE))</f>
        <v/>
      </c>
      <c r="G258" s="8">
        <f>IF($A258="","",IF($D258=0,EOMONTH($B258,0),IF(DAY($B258)&lt;=$D258,DATE(YEAR($B258),MONTH($B258),$D258),DATE(YEAR($B258),MONTH($B258)+1,$D258))))</f>
        <v/>
      </c>
      <c r="H258" s="8">
        <f>IF($G258="","",IF($F258=0,EOMONTH($G258,$E258),DATE(YEAR(EDATE($G258,$E258)),MONTH(EDATE($G258,$E258)),$F258)))</f>
        <v/>
      </c>
      <c r="I258" s="7">
        <f>IF($H258="","",設定!$B$3-$H258)</f>
        <v/>
      </c>
      <c r="J258" s="7">
        <f>IF($I258="","",IF($I258&lt;=0,"期日前",IF($I258&lt;=30,"1-30",IF($I258&lt;=60,"31-60",IF($I258&lt;=90,"61-90","91日以上")))))</f>
        <v/>
      </c>
    </row>
    <row r="259">
      <c r="A259" s="4" t="n"/>
      <c r="B259" s="5" t="n"/>
      <c r="C259" s="6" t="n"/>
      <c r="D259" s="7">
        <f>IF($A259="","",VLOOKUP($A259,取引先!$A:$D,2,FALSE))</f>
        <v/>
      </c>
      <c r="E259" s="7">
        <f>IF($A259="","",VLOOKUP($A259,取引先!$A:$D,3,FALSE))</f>
        <v/>
      </c>
      <c r="F259" s="7">
        <f>IF($A259="","",VLOOKUP($A259,取引先!$A:$D,4,FALSE))</f>
        <v/>
      </c>
      <c r="G259" s="8">
        <f>IF($A259="","",IF($D259=0,EOMONTH($B259,0),IF(DAY($B259)&lt;=$D259,DATE(YEAR($B259),MONTH($B259),$D259),DATE(YEAR($B259),MONTH($B259)+1,$D259))))</f>
        <v/>
      </c>
      <c r="H259" s="8">
        <f>IF($G259="","",IF($F259=0,EOMONTH($G259,$E259),DATE(YEAR(EDATE($G259,$E259)),MONTH(EDATE($G259,$E259)),$F259)))</f>
        <v/>
      </c>
      <c r="I259" s="7">
        <f>IF($H259="","",設定!$B$3-$H259)</f>
        <v/>
      </c>
      <c r="J259" s="7">
        <f>IF($I259="","",IF($I259&lt;=0,"期日前",IF($I259&lt;=30,"1-30",IF($I259&lt;=60,"31-60",IF($I259&lt;=90,"61-90","91日以上")))))</f>
        <v/>
      </c>
    </row>
    <row r="260">
      <c r="A260" s="4" t="n"/>
      <c r="B260" s="5" t="n"/>
      <c r="C260" s="6" t="n"/>
      <c r="D260" s="7">
        <f>IF($A260="","",VLOOKUP($A260,取引先!$A:$D,2,FALSE))</f>
        <v/>
      </c>
      <c r="E260" s="7">
        <f>IF($A260="","",VLOOKUP($A260,取引先!$A:$D,3,FALSE))</f>
        <v/>
      </c>
      <c r="F260" s="7">
        <f>IF($A260="","",VLOOKUP($A260,取引先!$A:$D,4,FALSE))</f>
        <v/>
      </c>
      <c r="G260" s="8">
        <f>IF($A260="","",IF($D260=0,EOMONTH($B260,0),IF(DAY($B260)&lt;=$D260,DATE(YEAR($B260),MONTH($B260),$D260),DATE(YEAR($B260),MONTH($B260)+1,$D260))))</f>
        <v/>
      </c>
      <c r="H260" s="8">
        <f>IF($G260="","",IF($F260=0,EOMONTH($G260,$E260),DATE(YEAR(EDATE($G260,$E260)),MONTH(EDATE($G260,$E260)),$F260)))</f>
        <v/>
      </c>
      <c r="I260" s="7">
        <f>IF($H260="","",設定!$B$3-$H260)</f>
        <v/>
      </c>
      <c r="J260" s="7">
        <f>IF($I260="","",IF($I260&lt;=0,"期日前",IF($I260&lt;=30,"1-30",IF($I260&lt;=60,"31-60",IF($I260&lt;=90,"61-90","91日以上")))))</f>
        <v/>
      </c>
    </row>
    <row r="261">
      <c r="A261" s="4" t="n"/>
      <c r="B261" s="5" t="n"/>
      <c r="C261" s="6" t="n"/>
      <c r="D261" s="7">
        <f>IF($A261="","",VLOOKUP($A261,取引先!$A:$D,2,FALSE))</f>
        <v/>
      </c>
      <c r="E261" s="7">
        <f>IF($A261="","",VLOOKUP($A261,取引先!$A:$D,3,FALSE))</f>
        <v/>
      </c>
      <c r="F261" s="7">
        <f>IF($A261="","",VLOOKUP($A261,取引先!$A:$D,4,FALSE))</f>
        <v/>
      </c>
      <c r="G261" s="8">
        <f>IF($A261="","",IF($D261=0,EOMONTH($B261,0),IF(DAY($B261)&lt;=$D261,DATE(YEAR($B261),MONTH($B261),$D261),DATE(YEAR($B261),MONTH($B261)+1,$D261))))</f>
        <v/>
      </c>
      <c r="H261" s="8">
        <f>IF($G261="","",IF($F261=0,EOMONTH($G261,$E261),DATE(YEAR(EDATE($G261,$E261)),MONTH(EDATE($G261,$E261)),$F261)))</f>
        <v/>
      </c>
      <c r="I261" s="7">
        <f>IF($H261="","",設定!$B$3-$H261)</f>
        <v/>
      </c>
      <c r="J261" s="7">
        <f>IF($I261="","",IF($I261&lt;=0,"期日前",IF($I261&lt;=30,"1-30",IF($I261&lt;=60,"31-60",IF($I261&lt;=90,"61-90","91日以上")))))</f>
        <v/>
      </c>
    </row>
    <row r="262">
      <c r="A262" s="4" t="n"/>
      <c r="B262" s="5" t="n"/>
      <c r="C262" s="6" t="n"/>
      <c r="D262" s="7">
        <f>IF($A262="","",VLOOKUP($A262,取引先!$A:$D,2,FALSE))</f>
        <v/>
      </c>
      <c r="E262" s="7">
        <f>IF($A262="","",VLOOKUP($A262,取引先!$A:$D,3,FALSE))</f>
        <v/>
      </c>
      <c r="F262" s="7">
        <f>IF($A262="","",VLOOKUP($A262,取引先!$A:$D,4,FALSE))</f>
        <v/>
      </c>
      <c r="G262" s="8">
        <f>IF($A262="","",IF($D262=0,EOMONTH($B262,0),IF(DAY($B262)&lt;=$D262,DATE(YEAR($B262),MONTH($B262),$D262),DATE(YEAR($B262),MONTH($B262)+1,$D262))))</f>
        <v/>
      </c>
      <c r="H262" s="8">
        <f>IF($G262="","",IF($F262=0,EOMONTH($G262,$E262),DATE(YEAR(EDATE($G262,$E262)),MONTH(EDATE($G262,$E262)),$F262)))</f>
        <v/>
      </c>
      <c r="I262" s="7">
        <f>IF($H262="","",設定!$B$3-$H262)</f>
        <v/>
      </c>
      <c r="J262" s="7">
        <f>IF($I262="","",IF($I262&lt;=0,"期日前",IF($I262&lt;=30,"1-30",IF($I262&lt;=60,"31-60",IF($I262&lt;=90,"61-90","91日以上")))))</f>
        <v/>
      </c>
    </row>
    <row r="263">
      <c r="A263" s="4" t="n"/>
      <c r="B263" s="5" t="n"/>
      <c r="C263" s="6" t="n"/>
      <c r="D263" s="7">
        <f>IF($A263="","",VLOOKUP($A263,取引先!$A:$D,2,FALSE))</f>
        <v/>
      </c>
      <c r="E263" s="7">
        <f>IF($A263="","",VLOOKUP($A263,取引先!$A:$D,3,FALSE))</f>
        <v/>
      </c>
      <c r="F263" s="7">
        <f>IF($A263="","",VLOOKUP($A263,取引先!$A:$D,4,FALSE))</f>
        <v/>
      </c>
      <c r="G263" s="8">
        <f>IF($A263="","",IF($D263=0,EOMONTH($B263,0),IF(DAY($B263)&lt;=$D263,DATE(YEAR($B263),MONTH($B263),$D263),DATE(YEAR($B263),MONTH($B263)+1,$D263))))</f>
        <v/>
      </c>
      <c r="H263" s="8">
        <f>IF($G263="","",IF($F263=0,EOMONTH($G263,$E263),DATE(YEAR(EDATE($G263,$E263)),MONTH(EDATE($G263,$E263)),$F263)))</f>
        <v/>
      </c>
      <c r="I263" s="7">
        <f>IF($H263="","",設定!$B$3-$H263)</f>
        <v/>
      </c>
      <c r="J263" s="7">
        <f>IF($I263="","",IF($I263&lt;=0,"期日前",IF($I263&lt;=30,"1-30",IF($I263&lt;=60,"31-60",IF($I263&lt;=90,"61-90","91日以上")))))</f>
        <v/>
      </c>
    </row>
    <row r="264">
      <c r="A264" s="4" t="n"/>
      <c r="B264" s="5" t="n"/>
      <c r="C264" s="6" t="n"/>
      <c r="D264" s="7">
        <f>IF($A264="","",VLOOKUP($A264,取引先!$A:$D,2,FALSE))</f>
        <v/>
      </c>
      <c r="E264" s="7">
        <f>IF($A264="","",VLOOKUP($A264,取引先!$A:$D,3,FALSE))</f>
        <v/>
      </c>
      <c r="F264" s="7">
        <f>IF($A264="","",VLOOKUP($A264,取引先!$A:$D,4,FALSE))</f>
        <v/>
      </c>
      <c r="G264" s="8">
        <f>IF($A264="","",IF($D264=0,EOMONTH($B264,0),IF(DAY($B264)&lt;=$D264,DATE(YEAR($B264),MONTH($B264),$D264),DATE(YEAR($B264),MONTH($B264)+1,$D264))))</f>
        <v/>
      </c>
      <c r="H264" s="8">
        <f>IF($G264="","",IF($F264=0,EOMONTH($G264,$E264),DATE(YEAR(EDATE($G264,$E264)),MONTH(EDATE($G264,$E264)),$F264)))</f>
        <v/>
      </c>
      <c r="I264" s="7">
        <f>IF($H264="","",設定!$B$3-$H264)</f>
        <v/>
      </c>
      <c r="J264" s="7">
        <f>IF($I264="","",IF($I264&lt;=0,"期日前",IF($I264&lt;=30,"1-30",IF($I264&lt;=60,"31-60",IF($I264&lt;=90,"61-90","91日以上")))))</f>
        <v/>
      </c>
    </row>
    <row r="265">
      <c r="A265" s="4" t="n"/>
      <c r="B265" s="5" t="n"/>
      <c r="C265" s="6" t="n"/>
      <c r="D265" s="7">
        <f>IF($A265="","",VLOOKUP($A265,取引先!$A:$D,2,FALSE))</f>
        <v/>
      </c>
      <c r="E265" s="7">
        <f>IF($A265="","",VLOOKUP($A265,取引先!$A:$D,3,FALSE))</f>
        <v/>
      </c>
      <c r="F265" s="7">
        <f>IF($A265="","",VLOOKUP($A265,取引先!$A:$D,4,FALSE))</f>
        <v/>
      </c>
      <c r="G265" s="8">
        <f>IF($A265="","",IF($D265=0,EOMONTH($B265,0),IF(DAY($B265)&lt;=$D265,DATE(YEAR($B265),MONTH($B265),$D265),DATE(YEAR($B265),MONTH($B265)+1,$D265))))</f>
        <v/>
      </c>
      <c r="H265" s="8">
        <f>IF($G265="","",IF($F265=0,EOMONTH($G265,$E265),DATE(YEAR(EDATE($G265,$E265)),MONTH(EDATE($G265,$E265)),$F265)))</f>
        <v/>
      </c>
      <c r="I265" s="7">
        <f>IF($H265="","",設定!$B$3-$H265)</f>
        <v/>
      </c>
      <c r="J265" s="7">
        <f>IF($I265="","",IF($I265&lt;=0,"期日前",IF($I265&lt;=30,"1-30",IF($I265&lt;=60,"31-60",IF($I265&lt;=90,"61-90","91日以上")))))</f>
        <v/>
      </c>
    </row>
    <row r="266">
      <c r="A266" s="4" t="n"/>
      <c r="B266" s="5" t="n"/>
      <c r="C266" s="6" t="n"/>
      <c r="D266" s="7">
        <f>IF($A266="","",VLOOKUP($A266,取引先!$A:$D,2,FALSE))</f>
        <v/>
      </c>
      <c r="E266" s="7">
        <f>IF($A266="","",VLOOKUP($A266,取引先!$A:$D,3,FALSE))</f>
        <v/>
      </c>
      <c r="F266" s="7">
        <f>IF($A266="","",VLOOKUP($A266,取引先!$A:$D,4,FALSE))</f>
        <v/>
      </c>
      <c r="G266" s="8">
        <f>IF($A266="","",IF($D266=0,EOMONTH($B266,0),IF(DAY($B266)&lt;=$D266,DATE(YEAR($B266),MONTH($B266),$D266),DATE(YEAR($B266),MONTH($B266)+1,$D266))))</f>
        <v/>
      </c>
      <c r="H266" s="8">
        <f>IF($G266="","",IF($F266=0,EOMONTH($G266,$E266),DATE(YEAR(EDATE($G266,$E266)),MONTH(EDATE($G266,$E266)),$F266)))</f>
        <v/>
      </c>
      <c r="I266" s="7">
        <f>IF($H266="","",設定!$B$3-$H266)</f>
        <v/>
      </c>
      <c r="J266" s="7">
        <f>IF($I266="","",IF($I266&lt;=0,"期日前",IF($I266&lt;=30,"1-30",IF($I266&lt;=60,"31-60",IF($I266&lt;=90,"61-90","91日以上")))))</f>
        <v/>
      </c>
    </row>
    <row r="267">
      <c r="A267" s="4" t="n"/>
      <c r="B267" s="5" t="n"/>
      <c r="C267" s="6" t="n"/>
      <c r="D267" s="7">
        <f>IF($A267="","",VLOOKUP($A267,取引先!$A:$D,2,FALSE))</f>
        <v/>
      </c>
      <c r="E267" s="7">
        <f>IF($A267="","",VLOOKUP($A267,取引先!$A:$D,3,FALSE))</f>
        <v/>
      </c>
      <c r="F267" s="7">
        <f>IF($A267="","",VLOOKUP($A267,取引先!$A:$D,4,FALSE))</f>
        <v/>
      </c>
      <c r="G267" s="8">
        <f>IF($A267="","",IF($D267=0,EOMONTH($B267,0),IF(DAY($B267)&lt;=$D267,DATE(YEAR($B267),MONTH($B267),$D267),DATE(YEAR($B267),MONTH($B267)+1,$D267))))</f>
        <v/>
      </c>
      <c r="H267" s="8">
        <f>IF($G267="","",IF($F267=0,EOMONTH($G267,$E267),DATE(YEAR(EDATE($G267,$E267)),MONTH(EDATE($G267,$E267)),$F267)))</f>
        <v/>
      </c>
      <c r="I267" s="7">
        <f>IF($H267="","",設定!$B$3-$H267)</f>
        <v/>
      </c>
      <c r="J267" s="7">
        <f>IF($I267="","",IF($I267&lt;=0,"期日前",IF($I267&lt;=30,"1-30",IF($I267&lt;=60,"31-60",IF($I267&lt;=90,"61-90","91日以上")))))</f>
        <v/>
      </c>
    </row>
    <row r="268">
      <c r="A268" s="4" t="n"/>
      <c r="B268" s="5" t="n"/>
      <c r="C268" s="6" t="n"/>
      <c r="D268" s="7">
        <f>IF($A268="","",VLOOKUP($A268,取引先!$A:$D,2,FALSE))</f>
        <v/>
      </c>
      <c r="E268" s="7">
        <f>IF($A268="","",VLOOKUP($A268,取引先!$A:$D,3,FALSE))</f>
        <v/>
      </c>
      <c r="F268" s="7">
        <f>IF($A268="","",VLOOKUP($A268,取引先!$A:$D,4,FALSE))</f>
        <v/>
      </c>
      <c r="G268" s="8">
        <f>IF($A268="","",IF($D268=0,EOMONTH($B268,0),IF(DAY($B268)&lt;=$D268,DATE(YEAR($B268),MONTH($B268),$D268),DATE(YEAR($B268),MONTH($B268)+1,$D268))))</f>
        <v/>
      </c>
      <c r="H268" s="8">
        <f>IF($G268="","",IF($F268=0,EOMONTH($G268,$E268),DATE(YEAR(EDATE($G268,$E268)),MONTH(EDATE($G268,$E268)),$F268)))</f>
        <v/>
      </c>
      <c r="I268" s="7">
        <f>IF($H268="","",設定!$B$3-$H268)</f>
        <v/>
      </c>
      <c r="J268" s="7">
        <f>IF($I268="","",IF($I268&lt;=0,"期日前",IF($I268&lt;=30,"1-30",IF($I268&lt;=60,"31-60",IF($I268&lt;=90,"61-90","91日以上")))))</f>
        <v/>
      </c>
    </row>
    <row r="269">
      <c r="A269" s="4" t="n"/>
      <c r="B269" s="5" t="n"/>
      <c r="C269" s="6" t="n"/>
      <c r="D269" s="7">
        <f>IF($A269="","",VLOOKUP($A269,取引先!$A:$D,2,FALSE))</f>
        <v/>
      </c>
      <c r="E269" s="7">
        <f>IF($A269="","",VLOOKUP($A269,取引先!$A:$D,3,FALSE))</f>
        <v/>
      </c>
      <c r="F269" s="7">
        <f>IF($A269="","",VLOOKUP($A269,取引先!$A:$D,4,FALSE))</f>
        <v/>
      </c>
      <c r="G269" s="8">
        <f>IF($A269="","",IF($D269=0,EOMONTH($B269,0),IF(DAY($B269)&lt;=$D269,DATE(YEAR($B269),MONTH($B269),$D269),DATE(YEAR($B269),MONTH($B269)+1,$D269))))</f>
        <v/>
      </c>
      <c r="H269" s="8">
        <f>IF($G269="","",IF($F269=0,EOMONTH($G269,$E269),DATE(YEAR(EDATE($G269,$E269)),MONTH(EDATE($G269,$E269)),$F269)))</f>
        <v/>
      </c>
      <c r="I269" s="7">
        <f>IF($H269="","",設定!$B$3-$H269)</f>
        <v/>
      </c>
      <c r="J269" s="7">
        <f>IF($I269="","",IF($I269&lt;=0,"期日前",IF($I269&lt;=30,"1-30",IF($I269&lt;=60,"31-60",IF($I269&lt;=90,"61-90","91日以上")))))</f>
        <v/>
      </c>
    </row>
    <row r="270">
      <c r="A270" s="4" t="n"/>
      <c r="B270" s="5" t="n"/>
      <c r="C270" s="6" t="n"/>
      <c r="D270" s="7">
        <f>IF($A270="","",VLOOKUP($A270,取引先!$A:$D,2,FALSE))</f>
        <v/>
      </c>
      <c r="E270" s="7">
        <f>IF($A270="","",VLOOKUP($A270,取引先!$A:$D,3,FALSE))</f>
        <v/>
      </c>
      <c r="F270" s="7">
        <f>IF($A270="","",VLOOKUP($A270,取引先!$A:$D,4,FALSE))</f>
        <v/>
      </c>
      <c r="G270" s="8">
        <f>IF($A270="","",IF($D270=0,EOMONTH($B270,0),IF(DAY($B270)&lt;=$D270,DATE(YEAR($B270),MONTH($B270),$D270),DATE(YEAR($B270),MONTH($B270)+1,$D270))))</f>
        <v/>
      </c>
      <c r="H270" s="8">
        <f>IF($G270="","",IF($F270=0,EOMONTH($G270,$E270),DATE(YEAR(EDATE($G270,$E270)),MONTH(EDATE($G270,$E270)),$F270)))</f>
        <v/>
      </c>
      <c r="I270" s="7">
        <f>IF($H270="","",設定!$B$3-$H270)</f>
        <v/>
      </c>
      <c r="J270" s="7">
        <f>IF($I270="","",IF($I270&lt;=0,"期日前",IF($I270&lt;=30,"1-30",IF($I270&lt;=60,"31-60",IF($I270&lt;=90,"61-90","91日以上")))))</f>
        <v/>
      </c>
    </row>
    <row r="271">
      <c r="A271" s="4" t="n"/>
      <c r="B271" s="5" t="n"/>
      <c r="C271" s="6" t="n"/>
      <c r="D271" s="7">
        <f>IF($A271="","",VLOOKUP($A271,取引先!$A:$D,2,FALSE))</f>
        <v/>
      </c>
      <c r="E271" s="7">
        <f>IF($A271="","",VLOOKUP($A271,取引先!$A:$D,3,FALSE))</f>
        <v/>
      </c>
      <c r="F271" s="7">
        <f>IF($A271="","",VLOOKUP($A271,取引先!$A:$D,4,FALSE))</f>
        <v/>
      </c>
      <c r="G271" s="8">
        <f>IF($A271="","",IF($D271=0,EOMONTH($B271,0),IF(DAY($B271)&lt;=$D271,DATE(YEAR($B271),MONTH($B271),$D271),DATE(YEAR($B271),MONTH($B271)+1,$D271))))</f>
        <v/>
      </c>
      <c r="H271" s="8">
        <f>IF($G271="","",IF($F271=0,EOMONTH($G271,$E271),DATE(YEAR(EDATE($G271,$E271)),MONTH(EDATE($G271,$E271)),$F271)))</f>
        <v/>
      </c>
      <c r="I271" s="7">
        <f>IF($H271="","",設定!$B$3-$H271)</f>
        <v/>
      </c>
      <c r="J271" s="7">
        <f>IF($I271="","",IF($I271&lt;=0,"期日前",IF($I271&lt;=30,"1-30",IF($I271&lt;=60,"31-60",IF($I271&lt;=90,"61-90","91日以上")))))</f>
        <v/>
      </c>
    </row>
    <row r="272">
      <c r="A272" s="4" t="n"/>
      <c r="B272" s="5" t="n"/>
      <c r="C272" s="6" t="n"/>
      <c r="D272" s="7">
        <f>IF($A272="","",VLOOKUP($A272,取引先!$A:$D,2,FALSE))</f>
        <v/>
      </c>
      <c r="E272" s="7">
        <f>IF($A272="","",VLOOKUP($A272,取引先!$A:$D,3,FALSE))</f>
        <v/>
      </c>
      <c r="F272" s="7">
        <f>IF($A272="","",VLOOKUP($A272,取引先!$A:$D,4,FALSE))</f>
        <v/>
      </c>
      <c r="G272" s="8">
        <f>IF($A272="","",IF($D272=0,EOMONTH($B272,0),IF(DAY($B272)&lt;=$D272,DATE(YEAR($B272),MONTH($B272),$D272),DATE(YEAR($B272),MONTH($B272)+1,$D272))))</f>
        <v/>
      </c>
      <c r="H272" s="8">
        <f>IF($G272="","",IF($F272=0,EOMONTH($G272,$E272),DATE(YEAR(EDATE($G272,$E272)),MONTH(EDATE($G272,$E272)),$F272)))</f>
        <v/>
      </c>
      <c r="I272" s="7">
        <f>IF($H272="","",設定!$B$3-$H272)</f>
        <v/>
      </c>
      <c r="J272" s="7">
        <f>IF($I272="","",IF($I272&lt;=0,"期日前",IF($I272&lt;=30,"1-30",IF($I272&lt;=60,"31-60",IF($I272&lt;=90,"61-90","91日以上")))))</f>
        <v/>
      </c>
    </row>
    <row r="273">
      <c r="A273" s="4" t="n"/>
      <c r="B273" s="5" t="n"/>
      <c r="C273" s="6" t="n"/>
      <c r="D273" s="7">
        <f>IF($A273="","",VLOOKUP($A273,取引先!$A:$D,2,FALSE))</f>
        <v/>
      </c>
      <c r="E273" s="7">
        <f>IF($A273="","",VLOOKUP($A273,取引先!$A:$D,3,FALSE))</f>
        <v/>
      </c>
      <c r="F273" s="7">
        <f>IF($A273="","",VLOOKUP($A273,取引先!$A:$D,4,FALSE))</f>
        <v/>
      </c>
      <c r="G273" s="8">
        <f>IF($A273="","",IF($D273=0,EOMONTH($B273,0),IF(DAY($B273)&lt;=$D273,DATE(YEAR($B273),MONTH($B273),$D273),DATE(YEAR($B273),MONTH($B273)+1,$D273))))</f>
        <v/>
      </c>
      <c r="H273" s="8">
        <f>IF($G273="","",IF($F273=0,EOMONTH($G273,$E273),DATE(YEAR(EDATE($G273,$E273)),MONTH(EDATE($G273,$E273)),$F273)))</f>
        <v/>
      </c>
      <c r="I273" s="7">
        <f>IF($H273="","",設定!$B$3-$H273)</f>
        <v/>
      </c>
      <c r="J273" s="7">
        <f>IF($I273="","",IF($I273&lt;=0,"期日前",IF($I273&lt;=30,"1-30",IF($I273&lt;=60,"31-60",IF($I273&lt;=90,"61-90","91日以上")))))</f>
        <v/>
      </c>
    </row>
    <row r="274">
      <c r="A274" s="4" t="n"/>
      <c r="B274" s="5" t="n"/>
      <c r="C274" s="6" t="n"/>
      <c r="D274" s="7">
        <f>IF($A274="","",VLOOKUP($A274,取引先!$A:$D,2,FALSE))</f>
        <v/>
      </c>
      <c r="E274" s="7">
        <f>IF($A274="","",VLOOKUP($A274,取引先!$A:$D,3,FALSE))</f>
        <v/>
      </c>
      <c r="F274" s="7">
        <f>IF($A274="","",VLOOKUP($A274,取引先!$A:$D,4,FALSE))</f>
        <v/>
      </c>
      <c r="G274" s="8">
        <f>IF($A274="","",IF($D274=0,EOMONTH($B274,0),IF(DAY($B274)&lt;=$D274,DATE(YEAR($B274),MONTH($B274),$D274),DATE(YEAR($B274),MONTH($B274)+1,$D274))))</f>
        <v/>
      </c>
      <c r="H274" s="8">
        <f>IF($G274="","",IF($F274=0,EOMONTH($G274,$E274),DATE(YEAR(EDATE($G274,$E274)),MONTH(EDATE($G274,$E274)),$F274)))</f>
        <v/>
      </c>
      <c r="I274" s="7">
        <f>IF($H274="","",設定!$B$3-$H274)</f>
        <v/>
      </c>
      <c r="J274" s="7">
        <f>IF($I274="","",IF($I274&lt;=0,"期日前",IF($I274&lt;=30,"1-30",IF($I274&lt;=60,"31-60",IF($I274&lt;=90,"61-90","91日以上")))))</f>
        <v/>
      </c>
    </row>
    <row r="275">
      <c r="A275" s="4" t="n"/>
      <c r="B275" s="5" t="n"/>
      <c r="C275" s="6" t="n"/>
      <c r="D275" s="7">
        <f>IF($A275="","",VLOOKUP($A275,取引先!$A:$D,2,FALSE))</f>
        <v/>
      </c>
      <c r="E275" s="7">
        <f>IF($A275="","",VLOOKUP($A275,取引先!$A:$D,3,FALSE))</f>
        <v/>
      </c>
      <c r="F275" s="7">
        <f>IF($A275="","",VLOOKUP($A275,取引先!$A:$D,4,FALSE))</f>
        <v/>
      </c>
      <c r="G275" s="8">
        <f>IF($A275="","",IF($D275=0,EOMONTH($B275,0),IF(DAY($B275)&lt;=$D275,DATE(YEAR($B275),MONTH($B275),$D275),DATE(YEAR($B275),MONTH($B275)+1,$D275))))</f>
        <v/>
      </c>
      <c r="H275" s="8">
        <f>IF($G275="","",IF($F275=0,EOMONTH($G275,$E275),DATE(YEAR(EDATE($G275,$E275)),MONTH(EDATE($G275,$E275)),$F275)))</f>
        <v/>
      </c>
      <c r="I275" s="7">
        <f>IF($H275="","",設定!$B$3-$H275)</f>
        <v/>
      </c>
      <c r="J275" s="7">
        <f>IF($I275="","",IF($I275&lt;=0,"期日前",IF($I275&lt;=30,"1-30",IF($I275&lt;=60,"31-60",IF($I275&lt;=90,"61-90","91日以上")))))</f>
        <v/>
      </c>
    </row>
    <row r="276">
      <c r="A276" s="4" t="n"/>
      <c r="B276" s="5" t="n"/>
      <c r="C276" s="6" t="n"/>
      <c r="D276" s="7">
        <f>IF($A276="","",VLOOKUP($A276,取引先!$A:$D,2,FALSE))</f>
        <v/>
      </c>
      <c r="E276" s="7">
        <f>IF($A276="","",VLOOKUP($A276,取引先!$A:$D,3,FALSE))</f>
        <v/>
      </c>
      <c r="F276" s="7">
        <f>IF($A276="","",VLOOKUP($A276,取引先!$A:$D,4,FALSE))</f>
        <v/>
      </c>
      <c r="G276" s="8">
        <f>IF($A276="","",IF($D276=0,EOMONTH($B276,0),IF(DAY($B276)&lt;=$D276,DATE(YEAR($B276),MONTH($B276),$D276),DATE(YEAR($B276),MONTH($B276)+1,$D276))))</f>
        <v/>
      </c>
      <c r="H276" s="8">
        <f>IF($G276="","",IF($F276=0,EOMONTH($G276,$E276),DATE(YEAR(EDATE($G276,$E276)),MONTH(EDATE($G276,$E276)),$F276)))</f>
        <v/>
      </c>
      <c r="I276" s="7">
        <f>IF($H276="","",設定!$B$3-$H276)</f>
        <v/>
      </c>
      <c r="J276" s="7">
        <f>IF($I276="","",IF($I276&lt;=0,"期日前",IF($I276&lt;=30,"1-30",IF($I276&lt;=60,"31-60",IF($I276&lt;=90,"61-90","91日以上")))))</f>
        <v/>
      </c>
    </row>
    <row r="277">
      <c r="A277" s="4" t="n"/>
      <c r="B277" s="5" t="n"/>
      <c r="C277" s="6" t="n"/>
      <c r="D277" s="7">
        <f>IF($A277="","",VLOOKUP($A277,取引先!$A:$D,2,FALSE))</f>
        <v/>
      </c>
      <c r="E277" s="7">
        <f>IF($A277="","",VLOOKUP($A277,取引先!$A:$D,3,FALSE))</f>
        <v/>
      </c>
      <c r="F277" s="7">
        <f>IF($A277="","",VLOOKUP($A277,取引先!$A:$D,4,FALSE))</f>
        <v/>
      </c>
      <c r="G277" s="8">
        <f>IF($A277="","",IF($D277=0,EOMONTH($B277,0),IF(DAY($B277)&lt;=$D277,DATE(YEAR($B277),MONTH($B277),$D277),DATE(YEAR($B277),MONTH($B277)+1,$D277))))</f>
        <v/>
      </c>
      <c r="H277" s="8">
        <f>IF($G277="","",IF($F277=0,EOMONTH($G277,$E277),DATE(YEAR(EDATE($G277,$E277)),MONTH(EDATE($G277,$E277)),$F277)))</f>
        <v/>
      </c>
      <c r="I277" s="7">
        <f>IF($H277="","",設定!$B$3-$H277)</f>
        <v/>
      </c>
      <c r="J277" s="7">
        <f>IF($I277="","",IF($I277&lt;=0,"期日前",IF($I277&lt;=30,"1-30",IF($I277&lt;=60,"31-60",IF($I277&lt;=90,"61-90","91日以上")))))</f>
        <v/>
      </c>
    </row>
    <row r="278">
      <c r="A278" s="4" t="n"/>
      <c r="B278" s="5" t="n"/>
      <c r="C278" s="6" t="n"/>
      <c r="D278" s="7">
        <f>IF($A278="","",VLOOKUP($A278,取引先!$A:$D,2,FALSE))</f>
        <v/>
      </c>
      <c r="E278" s="7">
        <f>IF($A278="","",VLOOKUP($A278,取引先!$A:$D,3,FALSE))</f>
        <v/>
      </c>
      <c r="F278" s="7">
        <f>IF($A278="","",VLOOKUP($A278,取引先!$A:$D,4,FALSE))</f>
        <v/>
      </c>
      <c r="G278" s="8">
        <f>IF($A278="","",IF($D278=0,EOMONTH($B278,0),IF(DAY($B278)&lt;=$D278,DATE(YEAR($B278),MONTH($B278),$D278),DATE(YEAR($B278),MONTH($B278)+1,$D278))))</f>
        <v/>
      </c>
      <c r="H278" s="8">
        <f>IF($G278="","",IF($F278=0,EOMONTH($G278,$E278),DATE(YEAR(EDATE($G278,$E278)),MONTH(EDATE($G278,$E278)),$F278)))</f>
        <v/>
      </c>
      <c r="I278" s="7">
        <f>IF($H278="","",設定!$B$3-$H278)</f>
        <v/>
      </c>
      <c r="J278" s="7">
        <f>IF($I278="","",IF($I278&lt;=0,"期日前",IF($I278&lt;=30,"1-30",IF($I278&lt;=60,"31-60",IF($I278&lt;=90,"61-90","91日以上")))))</f>
        <v/>
      </c>
    </row>
    <row r="279">
      <c r="A279" s="4" t="n"/>
      <c r="B279" s="5" t="n"/>
      <c r="C279" s="6" t="n"/>
      <c r="D279" s="7">
        <f>IF($A279="","",VLOOKUP($A279,取引先!$A:$D,2,FALSE))</f>
        <v/>
      </c>
      <c r="E279" s="7">
        <f>IF($A279="","",VLOOKUP($A279,取引先!$A:$D,3,FALSE))</f>
        <v/>
      </c>
      <c r="F279" s="7">
        <f>IF($A279="","",VLOOKUP($A279,取引先!$A:$D,4,FALSE))</f>
        <v/>
      </c>
      <c r="G279" s="8">
        <f>IF($A279="","",IF($D279=0,EOMONTH($B279,0),IF(DAY($B279)&lt;=$D279,DATE(YEAR($B279),MONTH($B279),$D279),DATE(YEAR($B279),MONTH($B279)+1,$D279))))</f>
        <v/>
      </c>
      <c r="H279" s="8">
        <f>IF($G279="","",IF($F279=0,EOMONTH($G279,$E279),DATE(YEAR(EDATE($G279,$E279)),MONTH(EDATE($G279,$E279)),$F279)))</f>
        <v/>
      </c>
      <c r="I279" s="7">
        <f>IF($H279="","",設定!$B$3-$H279)</f>
        <v/>
      </c>
      <c r="J279" s="7">
        <f>IF($I279="","",IF($I279&lt;=0,"期日前",IF($I279&lt;=30,"1-30",IF($I279&lt;=60,"31-60",IF($I279&lt;=90,"61-90","91日以上")))))</f>
        <v/>
      </c>
    </row>
    <row r="280">
      <c r="A280" s="4" t="n"/>
      <c r="B280" s="5" t="n"/>
      <c r="C280" s="6" t="n"/>
      <c r="D280" s="7">
        <f>IF($A280="","",VLOOKUP($A280,取引先!$A:$D,2,FALSE))</f>
        <v/>
      </c>
      <c r="E280" s="7">
        <f>IF($A280="","",VLOOKUP($A280,取引先!$A:$D,3,FALSE))</f>
        <v/>
      </c>
      <c r="F280" s="7">
        <f>IF($A280="","",VLOOKUP($A280,取引先!$A:$D,4,FALSE))</f>
        <v/>
      </c>
      <c r="G280" s="8">
        <f>IF($A280="","",IF($D280=0,EOMONTH($B280,0),IF(DAY($B280)&lt;=$D280,DATE(YEAR($B280),MONTH($B280),$D280),DATE(YEAR($B280),MONTH($B280)+1,$D280))))</f>
        <v/>
      </c>
      <c r="H280" s="8">
        <f>IF($G280="","",IF($F280=0,EOMONTH($G280,$E280),DATE(YEAR(EDATE($G280,$E280)),MONTH(EDATE($G280,$E280)),$F280)))</f>
        <v/>
      </c>
      <c r="I280" s="7">
        <f>IF($H280="","",設定!$B$3-$H280)</f>
        <v/>
      </c>
      <c r="J280" s="7">
        <f>IF($I280="","",IF($I280&lt;=0,"期日前",IF($I280&lt;=30,"1-30",IF($I280&lt;=60,"31-60",IF($I280&lt;=90,"61-90","91日以上")))))</f>
        <v/>
      </c>
    </row>
    <row r="281">
      <c r="A281" s="4" t="n"/>
      <c r="B281" s="5" t="n"/>
      <c r="C281" s="6" t="n"/>
      <c r="D281" s="7">
        <f>IF($A281="","",VLOOKUP($A281,取引先!$A:$D,2,FALSE))</f>
        <v/>
      </c>
      <c r="E281" s="7">
        <f>IF($A281="","",VLOOKUP($A281,取引先!$A:$D,3,FALSE))</f>
        <v/>
      </c>
      <c r="F281" s="7">
        <f>IF($A281="","",VLOOKUP($A281,取引先!$A:$D,4,FALSE))</f>
        <v/>
      </c>
      <c r="G281" s="8">
        <f>IF($A281="","",IF($D281=0,EOMONTH($B281,0),IF(DAY($B281)&lt;=$D281,DATE(YEAR($B281),MONTH($B281),$D281),DATE(YEAR($B281),MONTH($B281)+1,$D281))))</f>
        <v/>
      </c>
      <c r="H281" s="8">
        <f>IF($G281="","",IF($F281=0,EOMONTH($G281,$E281),DATE(YEAR(EDATE($G281,$E281)),MONTH(EDATE($G281,$E281)),$F281)))</f>
        <v/>
      </c>
      <c r="I281" s="7">
        <f>IF($H281="","",設定!$B$3-$H281)</f>
        <v/>
      </c>
      <c r="J281" s="7">
        <f>IF($I281="","",IF($I281&lt;=0,"期日前",IF($I281&lt;=30,"1-30",IF($I281&lt;=60,"31-60",IF($I281&lt;=90,"61-90","91日以上")))))</f>
        <v/>
      </c>
    </row>
    <row r="282">
      <c r="A282" s="4" t="n"/>
      <c r="B282" s="5" t="n"/>
      <c r="C282" s="6" t="n"/>
      <c r="D282" s="7">
        <f>IF($A282="","",VLOOKUP($A282,取引先!$A:$D,2,FALSE))</f>
        <v/>
      </c>
      <c r="E282" s="7">
        <f>IF($A282="","",VLOOKUP($A282,取引先!$A:$D,3,FALSE))</f>
        <v/>
      </c>
      <c r="F282" s="7">
        <f>IF($A282="","",VLOOKUP($A282,取引先!$A:$D,4,FALSE))</f>
        <v/>
      </c>
      <c r="G282" s="8">
        <f>IF($A282="","",IF($D282=0,EOMONTH($B282,0),IF(DAY($B282)&lt;=$D282,DATE(YEAR($B282),MONTH($B282),$D282),DATE(YEAR($B282),MONTH($B282)+1,$D282))))</f>
        <v/>
      </c>
      <c r="H282" s="8">
        <f>IF($G282="","",IF($F282=0,EOMONTH($G282,$E282),DATE(YEAR(EDATE($G282,$E282)),MONTH(EDATE($G282,$E282)),$F282)))</f>
        <v/>
      </c>
      <c r="I282" s="7">
        <f>IF($H282="","",設定!$B$3-$H282)</f>
        <v/>
      </c>
      <c r="J282" s="7">
        <f>IF($I282="","",IF($I282&lt;=0,"期日前",IF($I282&lt;=30,"1-30",IF($I282&lt;=60,"31-60",IF($I282&lt;=90,"61-90","91日以上")))))</f>
        <v/>
      </c>
    </row>
    <row r="283">
      <c r="A283" s="4" t="n"/>
      <c r="B283" s="5" t="n"/>
      <c r="C283" s="6" t="n"/>
      <c r="D283" s="7">
        <f>IF($A283="","",VLOOKUP($A283,取引先!$A:$D,2,FALSE))</f>
        <v/>
      </c>
      <c r="E283" s="7">
        <f>IF($A283="","",VLOOKUP($A283,取引先!$A:$D,3,FALSE))</f>
        <v/>
      </c>
      <c r="F283" s="7">
        <f>IF($A283="","",VLOOKUP($A283,取引先!$A:$D,4,FALSE))</f>
        <v/>
      </c>
      <c r="G283" s="8">
        <f>IF($A283="","",IF($D283=0,EOMONTH($B283,0),IF(DAY($B283)&lt;=$D283,DATE(YEAR($B283),MONTH($B283),$D283),DATE(YEAR($B283),MONTH($B283)+1,$D283))))</f>
        <v/>
      </c>
      <c r="H283" s="8">
        <f>IF($G283="","",IF($F283=0,EOMONTH($G283,$E283),DATE(YEAR(EDATE($G283,$E283)),MONTH(EDATE($G283,$E283)),$F283)))</f>
        <v/>
      </c>
      <c r="I283" s="7">
        <f>IF($H283="","",設定!$B$3-$H283)</f>
        <v/>
      </c>
      <c r="J283" s="7">
        <f>IF($I283="","",IF($I283&lt;=0,"期日前",IF($I283&lt;=30,"1-30",IF($I283&lt;=60,"31-60",IF($I283&lt;=90,"61-90","91日以上")))))</f>
        <v/>
      </c>
    </row>
    <row r="284">
      <c r="A284" s="4" t="n"/>
      <c r="B284" s="5" t="n"/>
      <c r="C284" s="6" t="n"/>
      <c r="D284" s="7">
        <f>IF($A284="","",VLOOKUP($A284,取引先!$A:$D,2,FALSE))</f>
        <v/>
      </c>
      <c r="E284" s="7">
        <f>IF($A284="","",VLOOKUP($A284,取引先!$A:$D,3,FALSE))</f>
        <v/>
      </c>
      <c r="F284" s="7">
        <f>IF($A284="","",VLOOKUP($A284,取引先!$A:$D,4,FALSE))</f>
        <v/>
      </c>
      <c r="G284" s="8">
        <f>IF($A284="","",IF($D284=0,EOMONTH($B284,0),IF(DAY($B284)&lt;=$D284,DATE(YEAR($B284),MONTH($B284),$D284),DATE(YEAR($B284),MONTH($B284)+1,$D284))))</f>
        <v/>
      </c>
      <c r="H284" s="8">
        <f>IF($G284="","",IF($F284=0,EOMONTH($G284,$E284),DATE(YEAR(EDATE($G284,$E284)),MONTH(EDATE($G284,$E284)),$F284)))</f>
        <v/>
      </c>
      <c r="I284" s="7">
        <f>IF($H284="","",設定!$B$3-$H284)</f>
        <v/>
      </c>
      <c r="J284" s="7">
        <f>IF($I284="","",IF($I284&lt;=0,"期日前",IF($I284&lt;=30,"1-30",IF($I284&lt;=60,"31-60",IF($I284&lt;=90,"61-90","91日以上")))))</f>
        <v/>
      </c>
    </row>
    <row r="285">
      <c r="A285" s="4" t="n"/>
      <c r="B285" s="5" t="n"/>
      <c r="C285" s="6" t="n"/>
      <c r="D285" s="7">
        <f>IF($A285="","",VLOOKUP($A285,取引先!$A:$D,2,FALSE))</f>
        <v/>
      </c>
      <c r="E285" s="7">
        <f>IF($A285="","",VLOOKUP($A285,取引先!$A:$D,3,FALSE))</f>
        <v/>
      </c>
      <c r="F285" s="7">
        <f>IF($A285="","",VLOOKUP($A285,取引先!$A:$D,4,FALSE))</f>
        <v/>
      </c>
      <c r="G285" s="8">
        <f>IF($A285="","",IF($D285=0,EOMONTH($B285,0),IF(DAY($B285)&lt;=$D285,DATE(YEAR($B285),MONTH($B285),$D285),DATE(YEAR($B285),MONTH($B285)+1,$D285))))</f>
        <v/>
      </c>
      <c r="H285" s="8">
        <f>IF($G285="","",IF($F285=0,EOMONTH($G285,$E285),DATE(YEAR(EDATE($G285,$E285)),MONTH(EDATE($G285,$E285)),$F285)))</f>
        <v/>
      </c>
      <c r="I285" s="7">
        <f>IF($H285="","",設定!$B$3-$H285)</f>
        <v/>
      </c>
      <c r="J285" s="7">
        <f>IF($I285="","",IF($I285&lt;=0,"期日前",IF($I285&lt;=30,"1-30",IF($I285&lt;=60,"31-60",IF($I285&lt;=90,"61-90","91日以上")))))</f>
        <v/>
      </c>
    </row>
    <row r="286">
      <c r="A286" s="4" t="n"/>
      <c r="B286" s="5" t="n"/>
      <c r="C286" s="6" t="n"/>
      <c r="D286" s="7">
        <f>IF($A286="","",VLOOKUP($A286,取引先!$A:$D,2,FALSE))</f>
        <v/>
      </c>
      <c r="E286" s="7">
        <f>IF($A286="","",VLOOKUP($A286,取引先!$A:$D,3,FALSE))</f>
        <v/>
      </c>
      <c r="F286" s="7">
        <f>IF($A286="","",VLOOKUP($A286,取引先!$A:$D,4,FALSE))</f>
        <v/>
      </c>
      <c r="G286" s="8">
        <f>IF($A286="","",IF($D286=0,EOMONTH($B286,0),IF(DAY($B286)&lt;=$D286,DATE(YEAR($B286),MONTH($B286),$D286),DATE(YEAR($B286),MONTH($B286)+1,$D286))))</f>
        <v/>
      </c>
      <c r="H286" s="8">
        <f>IF($G286="","",IF($F286=0,EOMONTH($G286,$E286),DATE(YEAR(EDATE($G286,$E286)),MONTH(EDATE($G286,$E286)),$F286)))</f>
        <v/>
      </c>
      <c r="I286" s="7">
        <f>IF($H286="","",設定!$B$3-$H286)</f>
        <v/>
      </c>
      <c r="J286" s="7">
        <f>IF($I286="","",IF($I286&lt;=0,"期日前",IF($I286&lt;=30,"1-30",IF($I286&lt;=60,"31-60",IF($I286&lt;=90,"61-90","91日以上")))))</f>
        <v/>
      </c>
    </row>
    <row r="287">
      <c r="A287" s="4" t="n"/>
      <c r="B287" s="5" t="n"/>
      <c r="C287" s="6" t="n"/>
      <c r="D287" s="7">
        <f>IF($A287="","",VLOOKUP($A287,取引先!$A:$D,2,FALSE))</f>
        <v/>
      </c>
      <c r="E287" s="7">
        <f>IF($A287="","",VLOOKUP($A287,取引先!$A:$D,3,FALSE))</f>
        <v/>
      </c>
      <c r="F287" s="7">
        <f>IF($A287="","",VLOOKUP($A287,取引先!$A:$D,4,FALSE))</f>
        <v/>
      </c>
      <c r="G287" s="8">
        <f>IF($A287="","",IF($D287=0,EOMONTH($B287,0),IF(DAY($B287)&lt;=$D287,DATE(YEAR($B287),MONTH($B287),$D287),DATE(YEAR($B287),MONTH($B287)+1,$D287))))</f>
        <v/>
      </c>
      <c r="H287" s="8">
        <f>IF($G287="","",IF($F287=0,EOMONTH($G287,$E287),DATE(YEAR(EDATE($G287,$E287)),MONTH(EDATE($G287,$E287)),$F287)))</f>
        <v/>
      </c>
      <c r="I287" s="7">
        <f>IF($H287="","",設定!$B$3-$H287)</f>
        <v/>
      </c>
      <c r="J287" s="7">
        <f>IF($I287="","",IF($I287&lt;=0,"期日前",IF($I287&lt;=30,"1-30",IF($I287&lt;=60,"31-60",IF($I287&lt;=90,"61-90","91日以上")))))</f>
        <v/>
      </c>
    </row>
    <row r="288">
      <c r="A288" s="4" t="n"/>
      <c r="B288" s="5" t="n"/>
      <c r="C288" s="6" t="n"/>
      <c r="D288" s="7">
        <f>IF($A288="","",VLOOKUP($A288,取引先!$A:$D,2,FALSE))</f>
        <v/>
      </c>
      <c r="E288" s="7">
        <f>IF($A288="","",VLOOKUP($A288,取引先!$A:$D,3,FALSE))</f>
        <v/>
      </c>
      <c r="F288" s="7">
        <f>IF($A288="","",VLOOKUP($A288,取引先!$A:$D,4,FALSE))</f>
        <v/>
      </c>
      <c r="G288" s="8">
        <f>IF($A288="","",IF($D288=0,EOMONTH($B288,0),IF(DAY($B288)&lt;=$D288,DATE(YEAR($B288),MONTH($B288),$D288),DATE(YEAR($B288),MONTH($B288)+1,$D288))))</f>
        <v/>
      </c>
      <c r="H288" s="8">
        <f>IF($G288="","",IF($F288=0,EOMONTH($G288,$E288),DATE(YEAR(EDATE($G288,$E288)),MONTH(EDATE($G288,$E288)),$F288)))</f>
        <v/>
      </c>
      <c r="I288" s="7">
        <f>IF($H288="","",設定!$B$3-$H288)</f>
        <v/>
      </c>
      <c r="J288" s="7">
        <f>IF($I288="","",IF($I288&lt;=0,"期日前",IF($I288&lt;=30,"1-30",IF($I288&lt;=60,"31-60",IF($I288&lt;=90,"61-90","91日以上")))))</f>
        <v/>
      </c>
    </row>
    <row r="289">
      <c r="A289" s="4" t="n"/>
      <c r="B289" s="5" t="n"/>
      <c r="C289" s="6" t="n"/>
      <c r="D289" s="7">
        <f>IF($A289="","",VLOOKUP($A289,取引先!$A:$D,2,FALSE))</f>
        <v/>
      </c>
      <c r="E289" s="7">
        <f>IF($A289="","",VLOOKUP($A289,取引先!$A:$D,3,FALSE))</f>
        <v/>
      </c>
      <c r="F289" s="7">
        <f>IF($A289="","",VLOOKUP($A289,取引先!$A:$D,4,FALSE))</f>
        <v/>
      </c>
      <c r="G289" s="8">
        <f>IF($A289="","",IF($D289=0,EOMONTH($B289,0),IF(DAY($B289)&lt;=$D289,DATE(YEAR($B289),MONTH($B289),$D289),DATE(YEAR($B289),MONTH($B289)+1,$D289))))</f>
        <v/>
      </c>
      <c r="H289" s="8">
        <f>IF($G289="","",IF($F289=0,EOMONTH($G289,$E289),DATE(YEAR(EDATE($G289,$E289)),MONTH(EDATE($G289,$E289)),$F289)))</f>
        <v/>
      </c>
      <c r="I289" s="7">
        <f>IF($H289="","",設定!$B$3-$H289)</f>
        <v/>
      </c>
      <c r="J289" s="7">
        <f>IF($I289="","",IF($I289&lt;=0,"期日前",IF($I289&lt;=30,"1-30",IF($I289&lt;=60,"31-60",IF($I289&lt;=90,"61-90","91日以上")))))</f>
        <v/>
      </c>
    </row>
    <row r="290">
      <c r="A290" s="4" t="n"/>
      <c r="B290" s="5" t="n"/>
      <c r="C290" s="6" t="n"/>
      <c r="D290" s="7">
        <f>IF($A290="","",VLOOKUP($A290,取引先!$A:$D,2,FALSE))</f>
        <v/>
      </c>
      <c r="E290" s="7">
        <f>IF($A290="","",VLOOKUP($A290,取引先!$A:$D,3,FALSE))</f>
        <v/>
      </c>
      <c r="F290" s="7">
        <f>IF($A290="","",VLOOKUP($A290,取引先!$A:$D,4,FALSE))</f>
        <v/>
      </c>
      <c r="G290" s="8">
        <f>IF($A290="","",IF($D290=0,EOMONTH($B290,0),IF(DAY($B290)&lt;=$D290,DATE(YEAR($B290),MONTH($B290),$D290),DATE(YEAR($B290),MONTH($B290)+1,$D290))))</f>
        <v/>
      </c>
      <c r="H290" s="8">
        <f>IF($G290="","",IF($F290=0,EOMONTH($G290,$E290),DATE(YEAR(EDATE($G290,$E290)),MONTH(EDATE($G290,$E290)),$F290)))</f>
        <v/>
      </c>
      <c r="I290" s="7">
        <f>IF($H290="","",設定!$B$3-$H290)</f>
        <v/>
      </c>
      <c r="J290" s="7">
        <f>IF($I290="","",IF($I290&lt;=0,"期日前",IF($I290&lt;=30,"1-30",IF($I290&lt;=60,"31-60",IF($I290&lt;=90,"61-90","91日以上")))))</f>
        <v/>
      </c>
    </row>
    <row r="291">
      <c r="A291" s="4" t="n"/>
      <c r="B291" s="5" t="n"/>
      <c r="C291" s="6" t="n"/>
      <c r="D291" s="7">
        <f>IF($A291="","",VLOOKUP($A291,取引先!$A:$D,2,FALSE))</f>
        <v/>
      </c>
      <c r="E291" s="7">
        <f>IF($A291="","",VLOOKUP($A291,取引先!$A:$D,3,FALSE))</f>
        <v/>
      </c>
      <c r="F291" s="7">
        <f>IF($A291="","",VLOOKUP($A291,取引先!$A:$D,4,FALSE))</f>
        <v/>
      </c>
      <c r="G291" s="8">
        <f>IF($A291="","",IF($D291=0,EOMONTH($B291,0),IF(DAY($B291)&lt;=$D291,DATE(YEAR($B291),MONTH($B291),$D291),DATE(YEAR($B291),MONTH($B291)+1,$D291))))</f>
        <v/>
      </c>
      <c r="H291" s="8">
        <f>IF($G291="","",IF($F291=0,EOMONTH($G291,$E291),DATE(YEAR(EDATE($G291,$E291)),MONTH(EDATE($G291,$E291)),$F291)))</f>
        <v/>
      </c>
      <c r="I291" s="7">
        <f>IF($H291="","",設定!$B$3-$H291)</f>
        <v/>
      </c>
      <c r="J291" s="7">
        <f>IF($I291="","",IF($I291&lt;=0,"期日前",IF($I291&lt;=30,"1-30",IF($I291&lt;=60,"31-60",IF($I291&lt;=90,"61-90","91日以上")))))</f>
        <v/>
      </c>
    </row>
    <row r="292">
      <c r="A292" s="4" t="n"/>
      <c r="B292" s="5" t="n"/>
      <c r="C292" s="6" t="n"/>
      <c r="D292" s="7">
        <f>IF($A292="","",VLOOKUP($A292,取引先!$A:$D,2,FALSE))</f>
        <v/>
      </c>
      <c r="E292" s="7">
        <f>IF($A292="","",VLOOKUP($A292,取引先!$A:$D,3,FALSE))</f>
        <v/>
      </c>
      <c r="F292" s="7">
        <f>IF($A292="","",VLOOKUP($A292,取引先!$A:$D,4,FALSE))</f>
        <v/>
      </c>
      <c r="G292" s="8">
        <f>IF($A292="","",IF($D292=0,EOMONTH($B292,0),IF(DAY($B292)&lt;=$D292,DATE(YEAR($B292),MONTH($B292),$D292),DATE(YEAR($B292),MONTH($B292)+1,$D292))))</f>
        <v/>
      </c>
      <c r="H292" s="8">
        <f>IF($G292="","",IF($F292=0,EOMONTH($G292,$E292),DATE(YEAR(EDATE($G292,$E292)),MONTH(EDATE($G292,$E292)),$F292)))</f>
        <v/>
      </c>
      <c r="I292" s="7">
        <f>IF($H292="","",設定!$B$3-$H292)</f>
        <v/>
      </c>
      <c r="J292" s="7">
        <f>IF($I292="","",IF($I292&lt;=0,"期日前",IF($I292&lt;=30,"1-30",IF($I292&lt;=60,"31-60",IF($I292&lt;=90,"61-90","91日以上")))))</f>
        <v/>
      </c>
    </row>
    <row r="293">
      <c r="A293" s="4" t="n"/>
      <c r="B293" s="5" t="n"/>
      <c r="C293" s="6" t="n"/>
      <c r="D293" s="7">
        <f>IF($A293="","",VLOOKUP($A293,取引先!$A:$D,2,FALSE))</f>
        <v/>
      </c>
      <c r="E293" s="7">
        <f>IF($A293="","",VLOOKUP($A293,取引先!$A:$D,3,FALSE))</f>
        <v/>
      </c>
      <c r="F293" s="7">
        <f>IF($A293="","",VLOOKUP($A293,取引先!$A:$D,4,FALSE))</f>
        <v/>
      </c>
      <c r="G293" s="8">
        <f>IF($A293="","",IF($D293=0,EOMONTH($B293,0),IF(DAY($B293)&lt;=$D293,DATE(YEAR($B293),MONTH($B293),$D293),DATE(YEAR($B293),MONTH($B293)+1,$D293))))</f>
        <v/>
      </c>
      <c r="H293" s="8">
        <f>IF($G293="","",IF($F293=0,EOMONTH($G293,$E293),DATE(YEAR(EDATE($G293,$E293)),MONTH(EDATE($G293,$E293)),$F293)))</f>
        <v/>
      </c>
      <c r="I293" s="7">
        <f>IF($H293="","",設定!$B$3-$H293)</f>
        <v/>
      </c>
      <c r="J293" s="7">
        <f>IF($I293="","",IF($I293&lt;=0,"期日前",IF($I293&lt;=30,"1-30",IF($I293&lt;=60,"31-60",IF($I293&lt;=90,"61-90","91日以上")))))</f>
        <v/>
      </c>
    </row>
    <row r="294">
      <c r="A294" s="4" t="n"/>
      <c r="B294" s="5" t="n"/>
      <c r="C294" s="6" t="n"/>
      <c r="D294" s="7">
        <f>IF($A294="","",VLOOKUP($A294,取引先!$A:$D,2,FALSE))</f>
        <v/>
      </c>
      <c r="E294" s="7">
        <f>IF($A294="","",VLOOKUP($A294,取引先!$A:$D,3,FALSE))</f>
        <v/>
      </c>
      <c r="F294" s="7">
        <f>IF($A294="","",VLOOKUP($A294,取引先!$A:$D,4,FALSE))</f>
        <v/>
      </c>
      <c r="G294" s="8">
        <f>IF($A294="","",IF($D294=0,EOMONTH($B294,0),IF(DAY($B294)&lt;=$D294,DATE(YEAR($B294),MONTH($B294),$D294),DATE(YEAR($B294),MONTH($B294)+1,$D294))))</f>
        <v/>
      </c>
      <c r="H294" s="8">
        <f>IF($G294="","",IF($F294=0,EOMONTH($G294,$E294),DATE(YEAR(EDATE($G294,$E294)),MONTH(EDATE($G294,$E294)),$F294)))</f>
        <v/>
      </c>
      <c r="I294" s="7">
        <f>IF($H294="","",設定!$B$3-$H294)</f>
        <v/>
      </c>
      <c r="J294" s="7">
        <f>IF($I294="","",IF($I294&lt;=0,"期日前",IF($I294&lt;=30,"1-30",IF($I294&lt;=60,"31-60",IF($I294&lt;=90,"61-90","91日以上")))))</f>
        <v/>
      </c>
    </row>
    <row r="295">
      <c r="A295" s="4" t="n"/>
      <c r="B295" s="5" t="n"/>
      <c r="C295" s="6" t="n"/>
      <c r="D295" s="7">
        <f>IF($A295="","",VLOOKUP($A295,取引先!$A:$D,2,FALSE))</f>
        <v/>
      </c>
      <c r="E295" s="7">
        <f>IF($A295="","",VLOOKUP($A295,取引先!$A:$D,3,FALSE))</f>
        <v/>
      </c>
      <c r="F295" s="7">
        <f>IF($A295="","",VLOOKUP($A295,取引先!$A:$D,4,FALSE))</f>
        <v/>
      </c>
      <c r="G295" s="8">
        <f>IF($A295="","",IF($D295=0,EOMONTH($B295,0),IF(DAY($B295)&lt;=$D295,DATE(YEAR($B295),MONTH($B295),$D295),DATE(YEAR($B295),MONTH($B295)+1,$D295))))</f>
        <v/>
      </c>
      <c r="H295" s="8">
        <f>IF($G295="","",IF($F295=0,EOMONTH($G295,$E295),DATE(YEAR(EDATE($G295,$E295)),MONTH(EDATE($G295,$E295)),$F295)))</f>
        <v/>
      </c>
      <c r="I295" s="7">
        <f>IF($H295="","",設定!$B$3-$H295)</f>
        <v/>
      </c>
      <c r="J295" s="7">
        <f>IF($I295="","",IF($I295&lt;=0,"期日前",IF($I295&lt;=30,"1-30",IF($I295&lt;=60,"31-60",IF($I295&lt;=90,"61-90","91日以上")))))</f>
        <v/>
      </c>
    </row>
    <row r="296">
      <c r="A296" s="4" t="n"/>
      <c r="B296" s="5" t="n"/>
      <c r="C296" s="6" t="n"/>
      <c r="D296" s="7">
        <f>IF($A296="","",VLOOKUP($A296,取引先!$A:$D,2,FALSE))</f>
        <v/>
      </c>
      <c r="E296" s="7">
        <f>IF($A296="","",VLOOKUP($A296,取引先!$A:$D,3,FALSE))</f>
        <v/>
      </c>
      <c r="F296" s="7">
        <f>IF($A296="","",VLOOKUP($A296,取引先!$A:$D,4,FALSE))</f>
        <v/>
      </c>
      <c r="G296" s="8">
        <f>IF($A296="","",IF($D296=0,EOMONTH($B296,0),IF(DAY($B296)&lt;=$D296,DATE(YEAR($B296),MONTH($B296),$D296),DATE(YEAR($B296),MONTH($B296)+1,$D296))))</f>
        <v/>
      </c>
      <c r="H296" s="8">
        <f>IF($G296="","",IF($F296=0,EOMONTH($G296,$E296),DATE(YEAR(EDATE($G296,$E296)),MONTH(EDATE($G296,$E296)),$F296)))</f>
        <v/>
      </c>
      <c r="I296" s="7">
        <f>IF($H296="","",設定!$B$3-$H296)</f>
        <v/>
      </c>
      <c r="J296" s="7">
        <f>IF($I296="","",IF($I296&lt;=0,"期日前",IF($I296&lt;=30,"1-30",IF($I296&lt;=60,"31-60",IF($I296&lt;=90,"61-90","91日以上")))))</f>
        <v/>
      </c>
    </row>
    <row r="297">
      <c r="A297" s="4" t="n"/>
      <c r="B297" s="5" t="n"/>
      <c r="C297" s="6" t="n"/>
      <c r="D297" s="7">
        <f>IF($A297="","",VLOOKUP($A297,取引先!$A:$D,2,FALSE))</f>
        <v/>
      </c>
      <c r="E297" s="7">
        <f>IF($A297="","",VLOOKUP($A297,取引先!$A:$D,3,FALSE))</f>
        <v/>
      </c>
      <c r="F297" s="7">
        <f>IF($A297="","",VLOOKUP($A297,取引先!$A:$D,4,FALSE))</f>
        <v/>
      </c>
      <c r="G297" s="8">
        <f>IF($A297="","",IF($D297=0,EOMONTH($B297,0),IF(DAY($B297)&lt;=$D297,DATE(YEAR($B297),MONTH($B297),$D297),DATE(YEAR($B297),MONTH($B297)+1,$D297))))</f>
        <v/>
      </c>
      <c r="H297" s="8">
        <f>IF($G297="","",IF($F297=0,EOMONTH($G297,$E297),DATE(YEAR(EDATE($G297,$E297)),MONTH(EDATE($G297,$E297)),$F297)))</f>
        <v/>
      </c>
      <c r="I297" s="7">
        <f>IF($H297="","",設定!$B$3-$H297)</f>
        <v/>
      </c>
      <c r="J297" s="7">
        <f>IF($I297="","",IF($I297&lt;=0,"期日前",IF($I297&lt;=30,"1-30",IF($I297&lt;=60,"31-60",IF($I297&lt;=90,"61-90","91日以上")))))</f>
        <v/>
      </c>
    </row>
    <row r="298">
      <c r="A298" s="4" t="n"/>
      <c r="B298" s="5" t="n"/>
      <c r="C298" s="6" t="n"/>
      <c r="D298" s="7">
        <f>IF($A298="","",VLOOKUP($A298,取引先!$A:$D,2,FALSE))</f>
        <v/>
      </c>
      <c r="E298" s="7">
        <f>IF($A298="","",VLOOKUP($A298,取引先!$A:$D,3,FALSE))</f>
        <v/>
      </c>
      <c r="F298" s="7">
        <f>IF($A298="","",VLOOKUP($A298,取引先!$A:$D,4,FALSE))</f>
        <v/>
      </c>
      <c r="G298" s="8">
        <f>IF($A298="","",IF($D298=0,EOMONTH($B298,0),IF(DAY($B298)&lt;=$D298,DATE(YEAR($B298),MONTH($B298),$D298),DATE(YEAR($B298),MONTH($B298)+1,$D298))))</f>
        <v/>
      </c>
      <c r="H298" s="8">
        <f>IF($G298="","",IF($F298=0,EOMONTH($G298,$E298),DATE(YEAR(EDATE($G298,$E298)),MONTH(EDATE($G298,$E298)),$F298)))</f>
        <v/>
      </c>
      <c r="I298" s="7">
        <f>IF($H298="","",設定!$B$3-$H298)</f>
        <v/>
      </c>
      <c r="J298" s="7">
        <f>IF($I298="","",IF($I298&lt;=0,"期日前",IF($I298&lt;=30,"1-30",IF($I298&lt;=60,"31-60",IF($I298&lt;=90,"61-90","91日以上")))))</f>
        <v/>
      </c>
    </row>
    <row r="299">
      <c r="A299" s="4" t="n"/>
      <c r="B299" s="5" t="n"/>
      <c r="C299" s="6" t="n"/>
      <c r="D299" s="7">
        <f>IF($A299="","",VLOOKUP($A299,取引先!$A:$D,2,FALSE))</f>
        <v/>
      </c>
      <c r="E299" s="7">
        <f>IF($A299="","",VLOOKUP($A299,取引先!$A:$D,3,FALSE))</f>
        <v/>
      </c>
      <c r="F299" s="7">
        <f>IF($A299="","",VLOOKUP($A299,取引先!$A:$D,4,FALSE))</f>
        <v/>
      </c>
      <c r="G299" s="8">
        <f>IF($A299="","",IF($D299=0,EOMONTH($B299,0),IF(DAY($B299)&lt;=$D299,DATE(YEAR($B299),MONTH($B299),$D299),DATE(YEAR($B299),MONTH($B299)+1,$D299))))</f>
        <v/>
      </c>
      <c r="H299" s="8">
        <f>IF($G299="","",IF($F299=0,EOMONTH($G299,$E299),DATE(YEAR(EDATE($G299,$E299)),MONTH(EDATE($G299,$E299)),$F299)))</f>
        <v/>
      </c>
      <c r="I299" s="7">
        <f>IF($H299="","",設定!$B$3-$H299)</f>
        <v/>
      </c>
      <c r="J299" s="7">
        <f>IF($I299="","",IF($I299&lt;=0,"期日前",IF($I299&lt;=30,"1-30",IF($I299&lt;=60,"31-60",IF($I299&lt;=90,"61-90","91日以上")))))</f>
        <v/>
      </c>
    </row>
    <row r="300">
      <c r="A300" s="4" t="n"/>
      <c r="B300" s="5" t="n"/>
      <c r="C300" s="6" t="n"/>
      <c r="D300" s="7">
        <f>IF($A300="","",VLOOKUP($A300,取引先!$A:$D,2,FALSE))</f>
        <v/>
      </c>
      <c r="E300" s="7">
        <f>IF($A300="","",VLOOKUP($A300,取引先!$A:$D,3,FALSE))</f>
        <v/>
      </c>
      <c r="F300" s="7">
        <f>IF($A300="","",VLOOKUP($A300,取引先!$A:$D,4,FALSE))</f>
        <v/>
      </c>
      <c r="G300" s="8">
        <f>IF($A300="","",IF($D300=0,EOMONTH($B300,0),IF(DAY($B300)&lt;=$D300,DATE(YEAR($B300),MONTH($B300),$D300),DATE(YEAR($B300),MONTH($B300)+1,$D300))))</f>
        <v/>
      </c>
      <c r="H300" s="8">
        <f>IF($G300="","",IF($F300=0,EOMONTH($G300,$E300),DATE(YEAR(EDATE($G300,$E300)),MONTH(EDATE($G300,$E300)),$F300)))</f>
        <v/>
      </c>
      <c r="I300" s="7">
        <f>IF($H300="","",設定!$B$3-$H300)</f>
        <v/>
      </c>
      <c r="J300" s="7">
        <f>IF($I300="","",IF($I300&lt;=0,"期日前",IF($I300&lt;=30,"1-30",IF($I300&lt;=60,"31-60",IF($I300&lt;=90,"61-90","91日以上")))))</f>
        <v/>
      </c>
    </row>
    <row r="301">
      <c r="A301" s="4" t="n"/>
      <c r="B301" s="5" t="n"/>
      <c r="C301" s="6" t="n"/>
      <c r="D301" s="7">
        <f>IF($A301="","",VLOOKUP($A301,取引先!$A:$D,2,FALSE))</f>
        <v/>
      </c>
      <c r="E301" s="7">
        <f>IF($A301="","",VLOOKUP($A301,取引先!$A:$D,3,FALSE))</f>
        <v/>
      </c>
      <c r="F301" s="7">
        <f>IF($A301="","",VLOOKUP($A301,取引先!$A:$D,4,FALSE))</f>
        <v/>
      </c>
      <c r="G301" s="8">
        <f>IF($A301="","",IF($D301=0,EOMONTH($B301,0),IF(DAY($B301)&lt;=$D301,DATE(YEAR($B301),MONTH($B301),$D301),DATE(YEAR($B301),MONTH($B301)+1,$D301))))</f>
        <v/>
      </c>
      <c r="H301" s="8">
        <f>IF($G301="","",IF($F301=0,EOMONTH($G301,$E301),DATE(YEAR(EDATE($G301,$E301)),MONTH(EDATE($G301,$E301)),$F301)))</f>
        <v/>
      </c>
      <c r="I301" s="7">
        <f>IF($H301="","",設定!$B$3-$H301)</f>
        <v/>
      </c>
      <c r="J301" s="7">
        <f>IF($I301="","",IF($I301&lt;=0,"期日前",IF($I301&lt;=30,"1-30",IF($I301&lt;=60,"31-60",IF($I301&lt;=90,"61-90","91日以上")))))</f>
        <v/>
      </c>
    </row>
    <row r="302">
      <c r="A302" s="4" t="n"/>
      <c r="B302" s="5" t="n"/>
      <c r="C302" s="6" t="n"/>
      <c r="D302" s="7">
        <f>IF($A302="","",VLOOKUP($A302,取引先!$A:$D,2,FALSE))</f>
        <v/>
      </c>
      <c r="E302" s="7">
        <f>IF($A302="","",VLOOKUP($A302,取引先!$A:$D,3,FALSE))</f>
        <v/>
      </c>
      <c r="F302" s="7">
        <f>IF($A302="","",VLOOKUP($A302,取引先!$A:$D,4,FALSE))</f>
        <v/>
      </c>
      <c r="G302" s="8">
        <f>IF($A302="","",IF($D302=0,EOMONTH($B302,0),IF(DAY($B302)&lt;=$D302,DATE(YEAR($B302),MONTH($B302),$D302),DATE(YEAR($B302),MONTH($B302)+1,$D302))))</f>
        <v/>
      </c>
      <c r="H302" s="8">
        <f>IF($G302="","",IF($F302=0,EOMONTH($G302,$E302),DATE(YEAR(EDATE($G302,$E302)),MONTH(EDATE($G302,$E302)),$F302)))</f>
        <v/>
      </c>
      <c r="I302" s="7">
        <f>IF($H302="","",設定!$B$3-$H302)</f>
        <v/>
      </c>
      <c r="J302" s="7">
        <f>IF($I302="","",IF($I302&lt;=0,"期日前",IF($I302&lt;=30,"1-30",IF($I302&lt;=60,"31-60",IF($I302&lt;=90,"61-90","91日以上")))))</f>
        <v/>
      </c>
    </row>
    <row r="303">
      <c r="A303" s="4" t="n"/>
      <c r="B303" s="5" t="n"/>
      <c r="C303" s="6" t="n"/>
      <c r="D303" s="7">
        <f>IF($A303="","",VLOOKUP($A303,取引先!$A:$D,2,FALSE))</f>
        <v/>
      </c>
      <c r="E303" s="7">
        <f>IF($A303="","",VLOOKUP($A303,取引先!$A:$D,3,FALSE))</f>
        <v/>
      </c>
      <c r="F303" s="7">
        <f>IF($A303="","",VLOOKUP($A303,取引先!$A:$D,4,FALSE))</f>
        <v/>
      </c>
      <c r="G303" s="8">
        <f>IF($A303="","",IF($D303=0,EOMONTH($B303,0),IF(DAY($B303)&lt;=$D303,DATE(YEAR($B303),MONTH($B303),$D303),DATE(YEAR($B303),MONTH($B303)+1,$D303))))</f>
        <v/>
      </c>
      <c r="H303" s="8">
        <f>IF($G303="","",IF($F303=0,EOMONTH($G303,$E303),DATE(YEAR(EDATE($G303,$E303)),MONTH(EDATE($G303,$E303)),$F303)))</f>
        <v/>
      </c>
      <c r="I303" s="7">
        <f>IF($H303="","",設定!$B$3-$H303)</f>
        <v/>
      </c>
      <c r="J303" s="7">
        <f>IF($I303="","",IF($I303&lt;=0,"期日前",IF($I303&lt;=30,"1-30",IF($I303&lt;=60,"31-60",IF($I303&lt;=90,"61-90","91日以上")))))</f>
        <v/>
      </c>
    </row>
    <row r="304">
      <c r="A304" s="4" t="n"/>
      <c r="B304" s="5" t="n"/>
      <c r="C304" s="6" t="n"/>
      <c r="D304" s="7">
        <f>IF($A304="","",VLOOKUP($A304,取引先!$A:$D,2,FALSE))</f>
        <v/>
      </c>
      <c r="E304" s="7">
        <f>IF($A304="","",VLOOKUP($A304,取引先!$A:$D,3,FALSE))</f>
        <v/>
      </c>
      <c r="F304" s="7">
        <f>IF($A304="","",VLOOKUP($A304,取引先!$A:$D,4,FALSE))</f>
        <v/>
      </c>
      <c r="G304" s="8">
        <f>IF($A304="","",IF($D304=0,EOMONTH($B304,0),IF(DAY($B304)&lt;=$D304,DATE(YEAR($B304),MONTH($B304),$D304),DATE(YEAR($B304),MONTH($B304)+1,$D304))))</f>
        <v/>
      </c>
      <c r="H304" s="8">
        <f>IF($G304="","",IF($F304=0,EOMONTH($G304,$E304),DATE(YEAR(EDATE($G304,$E304)),MONTH(EDATE($G304,$E304)),$F304)))</f>
        <v/>
      </c>
      <c r="I304" s="7">
        <f>IF($H304="","",設定!$B$3-$H304)</f>
        <v/>
      </c>
      <c r="J304" s="7">
        <f>IF($I304="","",IF($I304&lt;=0,"期日前",IF($I304&lt;=30,"1-30",IF($I304&lt;=60,"31-60",IF($I304&lt;=90,"61-90","91日以上")))))</f>
        <v/>
      </c>
    </row>
    <row r="305">
      <c r="A305" s="4" t="n"/>
      <c r="B305" s="5" t="n"/>
      <c r="C305" s="6" t="n"/>
      <c r="D305" s="7">
        <f>IF($A305="","",VLOOKUP($A305,取引先!$A:$D,2,FALSE))</f>
        <v/>
      </c>
      <c r="E305" s="7">
        <f>IF($A305="","",VLOOKUP($A305,取引先!$A:$D,3,FALSE))</f>
        <v/>
      </c>
      <c r="F305" s="7">
        <f>IF($A305="","",VLOOKUP($A305,取引先!$A:$D,4,FALSE))</f>
        <v/>
      </c>
      <c r="G305" s="8">
        <f>IF($A305="","",IF($D305=0,EOMONTH($B305,0),IF(DAY($B305)&lt;=$D305,DATE(YEAR($B305),MONTH($B305),$D305),DATE(YEAR($B305),MONTH($B305)+1,$D305))))</f>
        <v/>
      </c>
      <c r="H305" s="8">
        <f>IF($G305="","",IF($F305=0,EOMONTH($G305,$E305),DATE(YEAR(EDATE($G305,$E305)),MONTH(EDATE($G305,$E305)),$F305)))</f>
        <v/>
      </c>
      <c r="I305" s="7">
        <f>IF($H305="","",設定!$B$3-$H305)</f>
        <v/>
      </c>
      <c r="J305" s="7">
        <f>IF($I305="","",IF($I305&lt;=0,"期日前",IF($I305&lt;=30,"1-30",IF($I305&lt;=60,"31-60",IF($I305&lt;=90,"61-90","91日以上")))))</f>
        <v/>
      </c>
    </row>
    <row r="306">
      <c r="A306" s="4" t="n"/>
      <c r="B306" s="5" t="n"/>
      <c r="C306" s="6" t="n"/>
      <c r="D306" s="7">
        <f>IF($A306="","",VLOOKUP($A306,取引先!$A:$D,2,FALSE))</f>
        <v/>
      </c>
      <c r="E306" s="7">
        <f>IF($A306="","",VLOOKUP($A306,取引先!$A:$D,3,FALSE))</f>
        <v/>
      </c>
      <c r="F306" s="7">
        <f>IF($A306="","",VLOOKUP($A306,取引先!$A:$D,4,FALSE))</f>
        <v/>
      </c>
      <c r="G306" s="8">
        <f>IF($A306="","",IF($D306=0,EOMONTH($B306,0),IF(DAY($B306)&lt;=$D306,DATE(YEAR($B306),MONTH($B306),$D306),DATE(YEAR($B306),MONTH($B306)+1,$D306))))</f>
        <v/>
      </c>
      <c r="H306" s="8">
        <f>IF($G306="","",IF($F306=0,EOMONTH($G306,$E306),DATE(YEAR(EDATE($G306,$E306)),MONTH(EDATE($G306,$E306)),$F306)))</f>
        <v/>
      </c>
      <c r="I306" s="7">
        <f>IF($H306="","",設定!$B$3-$H306)</f>
        <v/>
      </c>
      <c r="J306" s="7">
        <f>IF($I306="","",IF($I306&lt;=0,"期日前",IF($I306&lt;=30,"1-30",IF($I306&lt;=60,"31-60",IF($I306&lt;=90,"61-90","91日以上")))))</f>
        <v/>
      </c>
    </row>
    <row r="307">
      <c r="A307" s="4" t="n"/>
      <c r="B307" s="5" t="n"/>
      <c r="C307" s="6" t="n"/>
      <c r="D307" s="7">
        <f>IF($A307="","",VLOOKUP($A307,取引先!$A:$D,2,FALSE))</f>
        <v/>
      </c>
      <c r="E307" s="7">
        <f>IF($A307="","",VLOOKUP($A307,取引先!$A:$D,3,FALSE))</f>
        <v/>
      </c>
      <c r="F307" s="7">
        <f>IF($A307="","",VLOOKUP($A307,取引先!$A:$D,4,FALSE))</f>
        <v/>
      </c>
      <c r="G307" s="8">
        <f>IF($A307="","",IF($D307=0,EOMONTH($B307,0),IF(DAY($B307)&lt;=$D307,DATE(YEAR($B307),MONTH($B307),$D307),DATE(YEAR($B307),MONTH($B307)+1,$D307))))</f>
        <v/>
      </c>
      <c r="H307" s="8">
        <f>IF($G307="","",IF($F307=0,EOMONTH($G307,$E307),DATE(YEAR(EDATE($G307,$E307)),MONTH(EDATE($G307,$E307)),$F307)))</f>
        <v/>
      </c>
      <c r="I307" s="7">
        <f>IF($H307="","",設定!$B$3-$H307)</f>
        <v/>
      </c>
      <c r="J307" s="7">
        <f>IF($I307="","",IF($I307&lt;=0,"期日前",IF($I307&lt;=30,"1-30",IF($I307&lt;=60,"31-60",IF($I307&lt;=90,"61-90","91日以上")))))</f>
        <v/>
      </c>
    </row>
    <row r="308">
      <c r="A308" s="4" t="n"/>
      <c r="B308" s="5" t="n"/>
      <c r="C308" s="6" t="n"/>
      <c r="D308" s="7">
        <f>IF($A308="","",VLOOKUP($A308,取引先!$A:$D,2,FALSE))</f>
        <v/>
      </c>
      <c r="E308" s="7">
        <f>IF($A308="","",VLOOKUP($A308,取引先!$A:$D,3,FALSE))</f>
        <v/>
      </c>
      <c r="F308" s="7">
        <f>IF($A308="","",VLOOKUP($A308,取引先!$A:$D,4,FALSE))</f>
        <v/>
      </c>
      <c r="G308" s="8">
        <f>IF($A308="","",IF($D308=0,EOMONTH($B308,0),IF(DAY($B308)&lt;=$D308,DATE(YEAR($B308),MONTH($B308),$D308),DATE(YEAR($B308),MONTH($B308)+1,$D308))))</f>
        <v/>
      </c>
      <c r="H308" s="8">
        <f>IF($G308="","",IF($F308=0,EOMONTH($G308,$E308),DATE(YEAR(EDATE($G308,$E308)),MONTH(EDATE($G308,$E308)),$F308)))</f>
        <v/>
      </c>
      <c r="I308" s="7">
        <f>IF($H308="","",設定!$B$3-$H308)</f>
        <v/>
      </c>
      <c r="J308" s="7">
        <f>IF($I308="","",IF($I308&lt;=0,"期日前",IF($I308&lt;=30,"1-30",IF($I308&lt;=60,"31-60",IF($I308&lt;=90,"61-90","91日以上")))))</f>
        <v/>
      </c>
    </row>
    <row r="309">
      <c r="A309" s="4" t="n"/>
      <c r="B309" s="5" t="n"/>
      <c r="C309" s="6" t="n"/>
      <c r="D309" s="7">
        <f>IF($A309="","",VLOOKUP($A309,取引先!$A:$D,2,FALSE))</f>
        <v/>
      </c>
      <c r="E309" s="7">
        <f>IF($A309="","",VLOOKUP($A309,取引先!$A:$D,3,FALSE))</f>
        <v/>
      </c>
      <c r="F309" s="7">
        <f>IF($A309="","",VLOOKUP($A309,取引先!$A:$D,4,FALSE))</f>
        <v/>
      </c>
      <c r="G309" s="8">
        <f>IF($A309="","",IF($D309=0,EOMONTH($B309,0),IF(DAY($B309)&lt;=$D309,DATE(YEAR($B309),MONTH($B309),$D309),DATE(YEAR($B309),MONTH($B309)+1,$D309))))</f>
        <v/>
      </c>
      <c r="H309" s="8">
        <f>IF($G309="","",IF($F309=0,EOMONTH($G309,$E309),DATE(YEAR(EDATE($G309,$E309)),MONTH(EDATE($G309,$E309)),$F309)))</f>
        <v/>
      </c>
      <c r="I309" s="7">
        <f>IF($H309="","",設定!$B$3-$H309)</f>
        <v/>
      </c>
      <c r="J309" s="7">
        <f>IF($I309="","",IF($I309&lt;=0,"期日前",IF($I309&lt;=30,"1-30",IF($I309&lt;=60,"31-60",IF($I309&lt;=90,"61-90","91日以上")))))</f>
        <v/>
      </c>
    </row>
    <row r="310">
      <c r="A310" s="4" t="n"/>
      <c r="B310" s="5" t="n"/>
      <c r="C310" s="6" t="n"/>
      <c r="D310" s="7">
        <f>IF($A310="","",VLOOKUP($A310,取引先!$A:$D,2,FALSE))</f>
        <v/>
      </c>
      <c r="E310" s="7">
        <f>IF($A310="","",VLOOKUP($A310,取引先!$A:$D,3,FALSE))</f>
        <v/>
      </c>
      <c r="F310" s="7">
        <f>IF($A310="","",VLOOKUP($A310,取引先!$A:$D,4,FALSE))</f>
        <v/>
      </c>
      <c r="G310" s="8">
        <f>IF($A310="","",IF($D310=0,EOMONTH($B310,0),IF(DAY($B310)&lt;=$D310,DATE(YEAR($B310),MONTH($B310),$D310),DATE(YEAR($B310),MONTH($B310)+1,$D310))))</f>
        <v/>
      </c>
      <c r="H310" s="8">
        <f>IF($G310="","",IF($F310=0,EOMONTH($G310,$E310),DATE(YEAR(EDATE($G310,$E310)),MONTH(EDATE($G310,$E310)),$F310)))</f>
        <v/>
      </c>
      <c r="I310" s="7">
        <f>IF($H310="","",設定!$B$3-$H310)</f>
        <v/>
      </c>
      <c r="J310" s="7">
        <f>IF($I310="","",IF($I310&lt;=0,"期日前",IF($I310&lt;=30,"1-30",IF($I310&lt;=60,"31-60",IF($I310&lt;=90,"61-90","91日以上")))))</f>
        <v/>
      </c>
    </row>
    <row r="311">
      <c r="A311" s="4" t="n"/>
      <c r="B311" s="5" t="n"/>
      <c r="C311" s="6" t="n"/>
      <c r="D311" s="7">
        <f>IF($A311="","",VLOOKUP($A311,取引先!$A:$D,2,FALSE))</f>
        <v/>
      </c>
      <c r="E311" s="7">
        <f>IF($A311="","",VLOOKUP($A311,取引先!$A:$D,3,FALSE))</f>
        <v/>
      </c>
      <c r="F311" s="7">
        <f>IF($A311="","",VLOOKUP($A311,取引先!$A:$D,4,FALSE))</f>
        <v/>
      </c>
      <c r="G311" s="8">
        <f>IF($A311="","",IF($D311=0,EOMONTH($B311,0),IF(DAY($B311)&lt;=$D311,DATE(YEAR($B311),MONTH($B311),$D311),DATE(YEAR($B311),MONTH($B311)+1,$D311))))</f>
        <v/>
      </c>
      <c r="H311" s="8">
        <f>IF($G311="","",IF($F311=0,EOMONTH($G311,$E311),DATE(YEAR(EDATE($G311,$E311)),MONTH(EDATE($G311,$E311)),$F311)))</f>
        <v/>
      </c>
      <c r="I311" s="7">
        <f>IF($H311="","",設定!$B$3-$H311)</f>
        <v/>
      </c>
      <c r="J311" s="7">
        <f>IF($I311="","",IF($I311&lt;=0,"期日前",IF($I311&lt;=30,"1-30",IF($I311&lt;=60,"31-60",IF($I311&lt;=90,"61-90","91日以上")))))</f>
        <v/>
      </c>
    </row>
    <row r="312">
      <c r="A312" s="4" t="n"/>
      <c r="B312" s="5" t="n"/>
      <c r="C312" s="6" t="n"/>
      <c r="D312" s="7">
        <f>IF($A312="","",VLOOKUP($A312,取引先!$A:$D,2,FALSE))</f>
        <v/>
      </c>
      <c r="E312" s="7">
        <f>IF($A312="","",VLOOKUP($A312,取引先!$A:$D,3,FALSE))</f>
        <v/>
      </c>
      <c r="F312" s="7">
        <f>IF($A312="","",VLOOKUP($A312,取引先!$A:$D,4,FALSE))</f>
        <v/>
      </c>
      <c r="G312" s="8">
        <f>IF($A312="","",IF($D312=0,EOMONTH($B312,0),IF(DAY($B312)&lt;=$D312,DATE(YEAR($B312),MONTH($B312),$D312),DATE(YEAR($B312),MONTH($B312)+1,$D312))))</f>
        <v/>
      </c>
      <c r="H312" s="8">
        <f>IF($G312="","",IF($F312=0,EOMONTH($G312,$E312),DATE(YEAR(EDATE($G312,$E312)),MONTH(EDATE($G312,$E312)),$F312)))</f>
        <v/>
      </c>
      <c r="I312" s="7">
        <f>IF($H312="","",設定!$B$3-$H312)</f>
        <v/>
      </c>
      <c r="J312" s="7">
        <f>IF($I312="","",IF($I312&lt;=0,"期日前",IF($I312&lt;=30,"1-30",IF($I312&lt;=60,"31-60",IF($I312&lt;=90,"61-90","91日以上")))))</f>
        <v/>
      </c>
    </row>
    <row r="313">
      <c r="A313" s="4" t="n"/>
      <c r="B313" s="5" t="n"/>
      <c r="C313" s="6" t="n"/>
      <c r="D313" s="7">
        <f>IF($A313="","",VLOOKUP($A313,取引先!$A:$D,2,FALSE))</f>
        <v/>
      </c>
      <c r="E313" s="7">
        <f>IF($A313="","",VLOOKUP($A313,取引先!$A:$D,3,FALSE))</f>
        <v/>
      </c>
      <c r="F313" s="7">
        <f>IF($A313="","",VLOOKUP($A313,取引先!$A:$D,4,FALSE))</f>
        <v/>
      </c>
      <c r="G313" s="8">
        <f>IF($A313="","",IF($D313=0,EOMONTH($B313,0),IF(DAY($B313)&lt;=$D313,DATE(YEAR($B313),MONTH($B313),$D313),DATE(YEAR($B313),MONTH($B313)+1,$D313))))</f>
        <v/>
      </c>
      <c r="H313" s="8">
        <f>IF($G313="","",IF($F313=0,EOMONTH($G313,$E313),DATE(YEAR(EDATE($G313,$E313)),MONTH(EDATE($G313,$E313)),$F313)))</f>
        <v/>
      </c>
      <c r="I313" s="7">
        <f>IF($H313="","",設定!$B$3-$H313)</f>
        <v/>
      </c>
      <c r="J313" s="7">
        <f>IF($I313="","",IF($I313&lt;=0,"期日前",IF($I313&lt;=30,"1-30",IF($I313&lt;=60,"31-60",IF($I313&lt;=90,"61-90","91日以上")))))</f>
        <v/>
      </c>
    </row>
    <row r="314">
      <c r="A314" s="4" t="n"/>
      <c r="B314" s="5" t="n"/>
      <c r="C314" s="6" t="n"/>
      <c r="D314" s="7">
        <f>IF($A314="","",VLOOKUP($A314,取引先!$A:$D,2,FALSE))</f>
        <v/>
      </c>
      <c r="E314" s="7">
        <f>IF($A314="","",VLOOKUP($A314,取引先!$A:$D,3,FALSE))</f>
        <v/>
      </c>
      <c r="F314" s="7">
        <f>IF($A314="","",VLOOKUP($A314,取引先!$A:$D,4,FALSE))</f>
        <v/>
      </c>
      <c r="G314" s="8">
        <f>IF($A314="","",IF($D314=0,EOMONTH($B314,0),IF(DAY($B314)&lt;=$D314,DATE(YEAR($B314),MONTH($B314),$D314),DATE(YEAR($B314),MONTH($B314)+1,$D314))))</f>
        <v/>
      </c>
      <c r="H314" s="8">
        <f>IF($G314="","",IF($F314=0,EOMONTH($G314,$E314),DATE(YEAR(EDATE($G314,$E314)),MONTH(EDATE($G314,$E314)),$F314)))</f>
        <v/>
      </c>
      <c r="I314" s="7">
        <f>IF($H314="","",設定!$B$3-$H314)</f>
        <v/>
      </c>
      <c r="J314" s="7">
        <f>IF($I314="","",IF($I314&lt;=0,"期日前",IF($I314&lt;=30,"1-30",IF($I314&lt;=60,"31-60",IF($I314&lt;=90,"61-90","91日以上")))))</f>
        <v/>
      </c>
    </row>
    <row r="315">
      <c r="A315" s="4" t="n"/>
      <c r="B315" s="5" t="n"/>
      <c r="C315" s="6" t="n"/>
      <c r="D315" s="7">
        <f>IF($A315="","",VLOOKUP($A315,取引先!$A:$D,2,FALSE))</f>
        <v/>
      </c>
      <c r="E315" s="7">
        <f>IF($A315="","",VLOOKUP($A315,取引先!$A:$D,3,FALSE))</f>
        <v/>
      </c>
      <c r="F315" s="7">
        <f>IF($A315="","",VLOOKUP($A315,取引先!$A:$D,4,FALSE))</f>
        <v/>
      </c>
      <c r="G315" s="8">
        <f>IF($A315="","",IF($D315=0,EOMONTH($B315,0),IF(DAY($B315)&lt;=$D315,DATE(YEAR($B315),MONTH($B315),$D315),DATE(YEAR($B315),MONTH($B315)+1,$D315))))</f>
        <v/>
      </c>
      <c r="H315" s="8">
        <f>IF($G315="","",IF($F315=0,EOMONTH($G315,$E315),DATE(YEAR(EDATE($G315,$E315)),MONTH(EDATE($G315,$E315)),$F315)))</f>
        <v/>
      </c>
      <c r="I315" s="7">
        <f>IF($H315="","",設定!$B$3-$H315)</f>
        <v/>
      </c>
      <c r="J315" s="7">
        <f>IF($I315="","",IF($I315&lt;=0,"期日前",IF($I315&lt;=30,"1-30",IF($I315&lt;=60,"31-60",IF($I315&lt;=90,"61-90","91日以上")))))</f>
        <v/>
      </c>
    </row>
    <row r="316">
      <c r="A316" s="4" t="n"/>
      <c r="B316" s="5" t="n"/>
      <c r="C316" s="6" t="n"/>
      <c r="D316" s="7">
        <f>IF($A316="","",VLOOKUP($A316,取引先!$A:$D,2,FALSE))</f>
        <v/>
      </c>
      <c r="E316" s="7">
        <f>IF($A316="","",VLOOKUP($A316,取引先!$A:$D,3,FALSE))</f>
        <v/>
      </c>
      <c r="F316" s="7">
        <f>IF($A316="","",VLOOKUP($A316,取引先!$A:$D,4,FALSE))</f>
        <v/>
      </c>
      <c r="G316" s="8">
        <f>IF($A316="","",IF($D316=0,EOMONTH($B316,0),IF(DAY($B316)&lt;=$D316,DATE(YEAR($B316),MONTH($B316),$D316),DATE(YEAR($B316),MONTH($B316)+1,$D316))))</f>
        <v/>
      </c>
      <c r="H316" s="8">
        <f>IF($G316="","",IF($F316=0,EOMONTH($G316,$E316),DATE(YEAR(EDATE($G316,$E316)),MONTH(EDATE($G316,$E316)),$F316)))</f>
        <v/>
      </c>
      <c r="I316" s="7">
        <f>IF($H316="","",設定!$B$3-$H316)</f>
        <v/>
      </c>
      <c r="J316" s="7">
        <f>IF($I316="","",IF($I316&lt;=0,"期日前",IF($I316&lt;=30,"1-30",IF($I316&lt;=60,"31-60",IF($I316&lt;=90,"61-90","91日以上")))))</f>
        <v/>
      </c>
    </row>
    <row r="317">
      <c r="A317" s="4" t="n"/>
      <c r="B317" s="5" t="n"/>
      <c r="C317" s="6" t="n"/>
      <c r="D317" s="7">
        <f>IF($A317="","",VLOOKUP($A317,取引先!$A:$D,2,FALSE))</f>
        <v/>
      </c>
      <c r="E317" s="7">
        <f>IF($A317="","",VLOOKUP($A317,取引先!$A:$D,3,FALSE))</f>
        <v/>
      </c>
      <c r="F317" s="7">
        <f>IF($A317="","",VLOOKUP($A317,取引先!$A:$D,4,FALSE))</f>
        <v/>
      </c>
      <c r="G317" s="8">
        <f>IF($A317="","",IF($D317=0,EOMONTH($B317,0),IF(DAY($B317)&lt;=$D317,DATE(YEAR($B317),MONTH($B317),$D317),DATE(YEAR($B317),MONTH($B317)+1,$D317))))</f>
        <v/>
      </c>
      <c r="H317" s="8">
        <f>IF($G317="","",IF($F317=0,EOMONTH($G317,$E317),DATE(YEAR(EDATE($G317,$E317)),MONTH(EDATE($G317,$E317)),$F317)))</f>
        <v/>
      </c>
      <c r="I317" s="7">
        <f>IF($H317="","",設定!$B$3-$H317)</f>
        <v/>
      </c>
      <c r="J317" s="7">
        <f>IF($I317="","",IF($I317&lt;=0,"期日前",IF($I317&lt;=30,"1-30",IF($I317&lt;=60,"31-60",IF($I317&lt;=90,"61-90","91日以上")))))</f>
        <v/>
      </c>
    </row>
    <row r="318">
      <c r="A318" s="4" t="n"/>
      <c r="B318" s="5" t="n"/>
      <c r="C318" s="6" t="n"/>
      <c r="D318" s="7">
        <f>IF($A318="","",VLOOKUP($A318,取引先!$A:$D,2,FALSE))</f>
        <v/>
      </c>
      <c r="E318" s="7">
        <f>IF($A318="","",VLOOKUP($A318,取引先!$A:$D,3,FALSE))</f>
        <v/>
      </c>
      <c r="F318" s="7">
        <f>IF($A318="","",VLOOKUP($A318,取引先!$A:$D,4,FALSE))</f>
        <v/>
      </c>
      <c r="G318" s="8">
        <f>IF($A318="","",IF($D318=0,EOMONTH($B318,0),IF(DAY($B318)&lt;=$D318,DATE(YEAR($B318),MONTH($B318),$D318),DATE(YEAR($B318),MONTH($B318)+1,$D318))))</f>
        <v/>
      </c>
      <c r="H318" s="8">
        <f>IF($G318="","",IF($F318=0,EOMONTH($G318,$E318),DATE(YEAR(EDATE($G318,$E318)),MONTH(EDATE($G318,$E318)),$F318)))</f>
        <v/>
      </c>
      <c r="I318" s="7">
        <f>IF($H318="","",設定!$B$3-$H318)</f>
        <v/>
      </c>
      <c r="J318" s="7">
        <f>IF($I318="","",IF($I318&lt;=0,"期日前",IF($I318&lt;=30,"1-30",IF($I318&lt;=60,"31-60",IF($I318&lt;=90,"61-90","91日以上")))))</f>
        <v/>
      </c>
    </row>
    <row r="319">
      <c r="A319" s="4" t="n"/>
      <c r="B319" s="5" t="n"/>
      <c r="C319" s="6" t="n"/>
      <c r="D319" s="7">
        <f>IF($A319="","",VLOOKUP($A319,取引先!$A:$D,2,FALSE))</f>
        <v/>
      </c>
      <c r="E319" s="7">
        <f>IF($A319="","",VLOOKUP($A319,取引先!$A:$D,3,FALSE))</f>
        <v/>
      </c>
      <c r="F319" s="7">
        <f>IF($A319="","",VLOOKUP($A319,取引先!$A:$D,4,FALSE))</f>
        <v/>
      </c>
      <c r="G319" s="8">
        <f>IF($A319="","",IF($D319=0,EOMONTH($B319,0),IF(DAY($B319)&lt;=$D319,DATE(YEAR($B319),MONTH($B319),$D319),DATE(YEAR($B319),MONTH($B319)+1,$D319))))</f>
        <v/>
      </c>
      <c r="H319" s="8">
        <f>IF($G319="","",IF($F319=0,EOMONTH($G319,$E319),DATE(YEAR(EDATE($G319,$E319)),MONTH(EDATE($G319,$E319)),$F319)))</f>
        <v/>
      </c>
      <c r="I319" s="7">
        <f>IF($H319="","",設定!$B$3-$H319)</f>
        <v/>
      </c>
      <c r="J319" s="7">
        <f>IF($I319="","",IF($I319&lt;=0,"期日前",IF($I319&lt;=30,"1-30",IF($I319&lt;=60,"31-60",IF($I319&lt;=90,"61-90","91日以上")))))</f>
        <v/>
      </c>
    </row>
    <row r="320">
      <c r="A320" s="4" t="n"/>
      <c r="B320" s="5" t="n"/>
      <c r="C320" s="6" t="n"/>
      <c r="D320" s="7">
        <f>IF($A320="","",VLOOKUP($A320,取引先!$A:$D,2,FALSE))</f>
        <v/>
      </c>
      <c r="E320" s="7">
        <f>IF($A320="","",VLOOKUP($A320,取引先!$A:$D,3,FALSE))</f>
        <v/>
      </c>
      <c r="F320" s="7">
        <f>IF($A320="","",VLOOKUP($A320,取引先!$A:$D,4,FALSE))</f>
        <v/>
      </c>
      <c r="G320" s="8">
        <f>IF($A320="","",IF($D320=0,EOMONTH($B320,0),IF(DAY($B320)&lt;=$D320,DATE(YEAR($B320),MONTH($B320),$D320),DATE(YEAR($B320),MONTH($B320)+1,$D320))))</f>
        <v/>
      </c>
      <c r="H320" s="8">
        <f>IF($G320="","",IF($F320=0,EOMONTH($G320,$E320),DATE(YEAR(EDATE($G320,$E320)),MONTH(EDATE($G320,$E320)),$F320)))</f>
        <v/>
      </c>
      <c r="I320" s="7">
        <f>IF($H320="","",設定!$B$3-$H320)</f>
        <v/>
      </c>
      <c r="J320" s="7">
        <f>IF($I320="","",IF($I320&lt;=0,"期日前",IF($I320&lt;=30,"1-30",IF($I320&lt;=60,"31-60",IF($I320&lt;=90,"61-90","91日以上")))))</f>
        <v/>
      </c>
    </row>
    <row r="321">
      <c r="A321" s="4" t="n"/>
      <c r="B321" s="5" t="n"/>
      <c r="C321" s="6" t="n"/>
      <c r="D321" s="7">
        <f>IF($A321="","",VLOOKUP($A321,取引先!$A:$D,2,FALSE))</f>
        <v/>
      </c>
      <c r="E321" s="7">
        <f>IF($A321="","",VLOOKUP($A321,取引先!$A:$D,3,FALSE))</f>
        <v/>
      </c>
      <c r="F321" s="7">
        <f>IF($A321="","",VLOOKUP($A321,取引先!$A:$D,4,FALSE))</f>
        <v/>
      </c>
      <c r="G321" s="8">
        <f>IF($A321="","",IF($D321=0,EOMONTH($B321,0),IF(DAY($B321)&lt;=$D321,DATE(YEAR($B321),MONTH($B321),$D321),DATE(YEAR($B321),MONTH($B321)+1,$D321))))</f>
        <v/>
      </c>
      <c r="H321" s="8">
        <f>IF($G321="","",IF($F321=0,EOMONTH($G321,$E321),DATE(YEAR(EDATE($G321,$E321)),MONTH(EDATE($G321,$E321)),$F321)))</f>
        <v/>
      </c>
      <c r="I321" s="7">
        <f>IF($H321="","",設定!$B$3-$H321)</f>
        <v/>
      </c>
      <c r="J321" s="7">
        <f>IF($I321="","",IF($I321&lt;=0,"期日前",IF($I321&lt;=30,"1-30",IF($I321&lt;=60,"31-60",IF($I321&lt;=90,"61-90","91日以上")))))</f>
        <v/>
      </c>
    </row>
    <row r="322">
      <c r="A322" s="4" t="n"/>
      <c r="B322" s="5" t="n"/>
      <c r="C322" s="6" t="n"/>
      <c r="D322" s="7">
        <f>IF($A322="","",VLOOKUP($A322,取引先!$A:$D,2,FALSE))</f>
        <v/>
      </c>
      <c r="E322" s="7">
        <f>IF($A322="","",VLOOKUP($A322,取引先!$A:$D,3,FALSE))</f>
        <v/>
      </c>
      <c r="F322" s="7">
        <f>IF($A322="","",VLOOKUP($A322,取引先!$A:$D,4,FALSE))</f>
        <v/>
      </c>
      <c r="G322" s="8">
        <f>IF($A322="","",IF($D322=0,EOMONTH($B322,0),IF(DAY($B322)&lt;=$D322,DATE(YEAR($B322),MONTH($B322),$D322),DATE(YEAR($B322),MONTH($B322)+1,$D322))))</f>
        <v/>
      </c>
      <c r="H322" s="8">
        <f>IF($G322="","",IF($F322=0,EOMONTH($G322,$E322),DATE(YEAR(EDATE($G322,$E322)),MONTH(EDATE($G322,$E322)),$F322)))</f>
        <v/>
      </c>
      <c r="I322" s="7">
        <f>IF($H322="","",設定!$B$3-$H322)</f>
        <v/>
      </c>
      <c r="J322" s="7">
        <f>IF($I322="","",IF($I322&lt;=0,"期日前",IF($I322&lt;=30,"1-30",IF($I322&lt;=60,"31-60",IF($I322&lt;=90,"61-90","91日以上")))))</f>
        <v/>
      </c>
    </row>
    <row r="323">
      <c r="A323" s="4" t="n"/>
      <c r="B323" s="5" t="n"/>
      <c r="C323" s="6" t="n"/>
      <c r="D323" s="7">
        <f>IF($A323="","",VLOOKUP($A323,取引先!$A:$D,2,FALSE))</f>
        <v/>
      </c>
      <c r="E323" s="7">
        <f>IF($A323="","",VLOOKUP($A323,取引先!$A:$D,3,FALSE))</f>
        <v/>
      </c>
      <c r="F323" s="7">
        <f>IF($A323="","",VLOOKUP($A323,取引先!$A:$D,4,FALSE))</f>
        <v/>
      </c>
      <c r="G323" s="8">
        <f>IF($A323="","",IF($D323=0,EOMONTH($B323,0),IF(DAY($B323)&lt;=$D323,DATE(YEAR($B323),MONTH($B323),$D323),DATE(YEAR($B323),MONTH($B323)+1,$D323))))</f>
        <v/>
      </c>
      <c r="H323" s="8">
        <f>IF($G323="","",IF($F323=0,EOMONTH($G323,$E323),DATE(YEAR(EDATE($G323,$E323)),MONTH(EDATE($G323,$E323)),$F323)))</f>
        <v/>
      </c>
      <c r="I323" s="7">
        <f>IF($H323="","",設定!$B$3-$H323)</f>
        <v/>
      </c>
      <c r="J323" s="7">
        <f>IF($I323="","",IF($I323&lt;=0,"期日前",IF($I323&lt;=30,"1-30",IF($I323&lt;=60,"31-60",IF($I323&lt;=90,"61-90","91日以上")))))</f>
        <v/>
      </c>
    </row>
    <row r="324">
      <c r="A324" s="4" t="n"/>
      <c r="B324" s="5" t="n"/>
      <c r="C324" s="6" t="n"/>
      <c r="D324" s="7">
        <f>IF($A324="","",VLOOKUP($A324,取引先!$A:$D,2,FALSE))</f>
        <v/>
      </c>
      <c r="E324" s="7">
        <f>IF($A324="","",VLOOKUP($A324,取引先!$A:$D,3,FALSE))</f>
        <v/>
      </c>
      <c r="F324" s="7">
        <f>IF($A324="","",VLOOKUP($A324,取引先!$A:$D,4,FALSE))</f>
        <v/>
      </c>
      <c r="G324" s="8">
        <f>IF($A324="","",IF($D324=0,EOMONTH($B324,0),IF(DAY($B324)&lt;=$D324,DATE(YEAR($B324),MONTH($B324),$D324),DATE(YEAR($B324),MONTH($B324)+1,$D324))))</f>
        <v/>
      </c>
      <c r="H324" s="8">
        <f>IF($G324="","",IF($F324=0,EOMONTH($G324,$E324),DATE(YEAR(EDATE($G324,$E324)),MONTH(EDATE($G324,$E324)),$F324)))</f>
        <v/>
      </c>
      <c r="I324" s="7">
        <f>IF($H324="","",設定!$B$3-$H324)</f>
        <v/>
      </c>
      <c r="J324" s="7">
        <f>IF($I324="","",IF($I324&lt;=0,"期日前",IF($I324&lt;=30,"1-30",IF($I324&lt;=60,"31-60",IF($I324&lt;=90,"61-90","91日以上")))))</f>
        <v/>
      </c>
    </row>
    <row r="325">
      <c r="A325" s="4" t="n"/>
      <c r="B325" s="5" t="n"/>
      <c r="C325" s="6" t="n"/>
      <c r="D325" s="7">
        <f>IF($A325="","",VLOOKUP($A325,取引先!$A:$D,2,FALSE))</f>
        <v/>
      </c>
      <c r="E325" s="7">
        <f>IF($A325="","",VLOOKUP($A325,取引先!$A:$D,3,FALSE))</f>
        <v/>
      </c>
      <c r="F325" s="7">
        <f>IF($A325="","",VLOOKUP($A325,取引先!$A:$D,4,FALSE))</f>
        <v/>
      </c>
      <c r="G325" s="8">
        <f>IF($A325="","",IF($D325=0,EOMONTH($B325,0),IF(DAY($B325)&lt;=$D325,DATE(YEAR($B325),MONTH($B325),$D325),DATE(YEAR($B325),MONTH($B325)+1,$D325))))</f>
        <v/>
      </c>
      <c r="H325" s="8">
        <f>IF($G325="","",IF($F325=0,EOMONTH($G325,$E325),DATE(YEAR(EDATE($G325,$E325)),MONTH(EDATE($G325,$E325)),$F325)))</f>
        <v/>
      </c>
      <c r="I325" s="7">
        <f>IF($H325="","",設定!$B$3-$H325)</f>
        <v/>
      </c>
      <c r="J325" s="7">
        <f>IF($I325="","",IF($I325&lt;=0,"期日前",IF($I325&lt;=30,"1-30",IF($I325&lt;=60,"31-60",IF($I325&lt;=90,"61-90","91日以上")))))</f>
        <v/>
      </c>
    </row>
    <row r="326">
      <c r="A326" s="4" t="n"/>
      <c r="B326" s="5" t="n"/>
      <c r="C326" s="6" t="n"/>
      <c r="D326" s="7">
        <f>IF($A326="","",VLOOKUP($A326,取引先!$A:$D,2,FALSE))</f>
        <v/>
      </c>
      <c r="E326" s="7">
        <f>IF($A326="","",VLOOKUP($A326,取引先!$A:$D,3,FALSE))</f>
        <v/>
      </c>
      <c r="F326" s="7">
        <f>IF($A326="","",VLOOKUP($A326,取引先!$A:$D,4,FALSE))</f>
        <v/>
      </c>
      <c r="G326" s="8">
        <f>IF($A326="","",IF($D326=0,EOMONTH($B326,0),IF(DAY($B326)&lt;=$D326,DATE(YEAR($B326),MONTH($B326),$D326),DATE(YEAR($B326),MONTH($B326)+1,$D326))))</f>
        <v/>
      </c>
      <c r="H326" s="8">
        <f>IF($G326="","",IF($F326=0,EOMONTH($G326,$E326),DATE(YEAR(EDATE($G326,$E326)),MONTH(EDATE($G326,$E326)),$F326)))</f>
        <v/>
      </c>
      <c r="I326" s="7">
        <f>IF($H326="","",設定!$B$3-$H326)</f>
        <v/>
      </c>
      <c r="J326" s="7">
        <f>IF($I326="","",IF($I326&lt;=0,"期日前",IF($I326&lt;=30,"1-30",IF($I326&lt;=60,"31-60",IF($I326&lt;=90,"61-90","91日以上")))))</f>
        <v/>
      </c>
    </row>
    <row r="327">
      <c r="A327" s="4" t="n"/>
      <c r="B327" s="5" t="n"/>
      <c r="C327" s="6" t="n"/>
      <c r="D327" s="7">
        <f>IF($A327="","",VLOOKUP($A327,取引先!$A:$D,2,FALSE))</f>
        <v/>
      </c>
      <c r="E327" s="7">
        <f>IF($A327="","",VLOOKUP($A327,取引先!$A:$D,3,FALSE))</f>
        <v/>
      </c>
      <c r="F327" s="7">
        <f>IF($A327="","",VLOOKUP($A327,取引先!$A:$D,4,FALSE))</f>
        <v/>
      </c>
      <c r="G327" s="8">
        <f>IF($A327="","",IF($D327=0,EOMONTH($B327,0),IF(DAY($B327)&lt;=$D327,DATE(YEAR($B327),MONTH($B327),$D327),DATE(YEAR($B327),MONTH($B327)+1,$D327))))</f>
        <v/>
      </c>
      <c r="H327" s="8">
        <f>IF($G327="","",IF($F327=0,EOMONTH($G327,$E327),DATE(YEAR(EDATE($G327,$E327)),MONTH(EDATE($G327,$E327)),$F327)))</f>
        <v/>
      </c>
      <c r="I327" s="7">
        <f>IF($H327="","",設定!$B$3-$H327)</f>
        <v/>
      </c>
      <c r="J327" s="7">
        <f>IF($I327="","",IF($I327&lt;=0,"期日前",IF($I327&lt;=30,"1-30",IF($I327&lt;=60,"31-60",IF($I327&lt;=90,"61-90","91日以上")))))</f>
        <v/>
      </c>
    </row>
    <row r="328">
      <c r="A328" s="4" t="n"/>
      <c r="B328" s="5" t="n"/>
      <c r="C328" s="6" t="n"/>
      <c r="D328" s="7">
        <f>IF($A328="","",VLOOKUP($A328,取引先!$A:$D,2,FALSE))</f>
        <v/>
      </c>
      <c r="E328" s="7">
        <f>IF($A328="","",VLOOKUP($A328,取引先!$A:$D,3,FALSE))</f>
        <v/>
      </c>
      <c r="F328" s="7">
        <f>IF($A328="","",VLOOKUP($A328,取引先!$A:$D,4,FALSE))</f>
        <v/>
      </c>
      <c r="G328" s="8">
        <f>IF($A328="","",IF($D328=0,EOMONTH($B328,0),IF(DAY($B328)&lt;=$D328,DATE(YEAR($B328),MONTH($B328),$D328),DATE(YEAR($B328),MONTH($B328)+1,$D328))))</f>
        <v/>
      </c>
      <c r="H328" s="8">
        <f>IF($G328="","",IF($F328=0,EOMONTH($G328,$E328),DATE(YEAR(EDATE($G328,$E328)),MONTH(EDATE($G328,$E328)),$F328)))</f>
        <v/>
      </c>
      <c r="I328" s="7">
        <f>IF($H328="","",設定!$B$3-$H328)</f>
        <v/>
      </c>
      <c r="J328" s="7">
        <f>IF($I328="","",IF($I328&lt;=0,"期日前",IF($I328&lt;=30,"1-30",IF($I328&lt;=60,"31-60",IF($I328&lt;=90,"61-90","91日以上")))))</f>
        <v/>
      </c>
    </row>
    <row r="329">
      <c r="A329" s="4" t="n"/>
      <c r="B329" s="5" t="n"/>
      <c r="C329" s="6" t="n"/>
      <c r="D329" s="7">
        <f>IF($A329="","",VLOOKUP($A329,取引先!$A:$D,2,FALSE))</f>
        <v/>
      </c>
      <c r="E329" s="7">
        <f>IF($A329="","",VLOOKUP($A329,取引先!$A:$D,3,FALSE))</f>
        <v/>
      </c>
      <c r="F329" s="7">
        <f>IF($A329="","",VLOOKUP($A329,取引先!$A:$D,4,FALSE))</f>
        <v/>
      </c>
      <c r="G329" s="8">
        <f>IF($A329="","",IF($D329=0,EOMONTH($B329,0),IF(DAY($B329)&lt;=$D329,DATE(YEAR($B329),MONTH($B329),$D329),DATE(YEAR($B329),MONTH($B329)+1,$D329))))</f>
        <v/>
      </c>
      <c r="H329" s="8">
        <f>IF($G329="","",IF($F329=0,EOMONTH($G329,$E329),DATE(YEAR(EDATE($G329,$E329)),MONTH(EDATE($G329,$E329)),$F329)))</f>
        <v/>
      </c>
      <c r="I329" s="7">
        <f>IF($H329="","",設定!$B$3-$H329)</f>
        <v/>
      </c>
      <c r="J329" s="7">
        <f>IF($I329="","",IF($I329&lt;=0,"期日前",IF($I329&lt;=30,"1-30",IF($I329&lt;=60,"31-60",IF($I329&lt;=90,"61-90","91日以上")))))</f>
        <v/>
      </c>
    </row>
    <row r="330">
      <c r="A330" s="4" t="n"/>
      <c r="B330" s="5" t="n"/>
      <c r="C330" s="6" t="n"/>
      <c r="D330" s="7">
        <f>IF($A330="","",VLOOKUP($A330,取引先!$A:$D,2,FALSE))</f>
        <v/>
      </c>
      <c r="E330" s="7">
        <f>IF($A330="","",VLOOKUP($A330,取引先!$A:$D,3,FALSE))</f>
        <v/>
      </c>
      <c r="F330" s="7">
        <f>IF($A330="","",VLOOKUP($A330,取引先!$A:$D,4,FALSE))</f>
        <v/>
      </c>
      <c r="G330" s="8">
        <f>IF($A330="","",IF($D330=0,EOMONTH($B330,0),IF(DAY($B330)&lt;=$D330,DATE(YEAR($B330),MONTH($B330),$D330),DATE(YEAR($B330),MONTH($B330)+1,$D330))))</f>
        <v/>
      </c>
      <c r="H330" s="8">
        <f>IF($G330="","",IF($F330=0,EOMONTH($G330,$E330),DATE(YEAR(EDATE($G330,$E330)),MONTH(EDATE($G330,$E330)),$F330)))</f>
        <v/>
      </c>
      <c r="I330" s="7">
        <f>IF($H330="","",設定!$B$3-$H330)</f>
        <v/>
      </c>
      <c r="J330" s="7">
        <f>IF($I330="","",IF($I330&lt;=0,"期日前",IF($I330&lt;=30,"1-30",IF($I330&lt;=60,"31-60",IF($I330&lt;=90,"61-90","91日以上")))))</f>
        <v/>
      </c>
    </row>
    <row r="331">
      <c r="A331" s="4" t="n"/>
      <c r="B331" s="5" t="n"/>
      <c r="C331" s="6" t="n"/>
      <c r="D331" s="7">
        <f>IF($A331="","",VLOOKUP($A331,取引先!$A:$D,2,FALSE))</f>
        <v/>
      </c>
      <c r="E331" s="7">
        <f>IF($A331="","",VLOOKUP($A331,取引先!$A:$D,3,FALSE))</f>
        <v/>
      </c>
      <c r="F331" s="7">
        <f>IF($A331="","",VLOOKUP($A331,取引先!$A:$D,4,FALSE))</f>
        <v/>
      </c>
      <c r="G331" s="8">
        <f>IF($A331="","",IF($D331=0,EOMONTH($B331,0),IF(DAY($B331)&lt;=$D331,DATE(YEAR($B331),MONTH($B331),$D331),DATE(YEAR($B331),MONTH($B331)+1,$D331))))</f>
        <v/>
      </c>
      <c r="H331" s="8">
        <f>IF($G331="","",IF($F331=0,EOMONTH($G331,$E331),DATE(YEAR(EDATE($G331,$E331)),MONTH(EDATE($G331,$E331)),$F331)))</f>
        <v/>
      </c>
      <c r="I331" s="7">
        <f>IF($H331="","",設定!$B$3-$H331)</f>
        <v/>
      </c>
      <c r="J331" s="7">
        <f>IF($I331="","",IF($I331&lt;=0,"期日前",IF($I331&lt;=30,"1-30",IF($I331&lt;=60,"31-60",IF($I331&lt;=90,"61-90","91日以上")))))</f>
        <v/>
      </c>
    </row>
    <row r="332">
      <c r="A332" s="4" t="n"/>
      <c r="B332" s="5" t="n"/>
      <c r="C332" s="6" t="n"/>
      <c r="D332" s="7">
        <f>IF($A332="","",VLOOKUP($A332,取引先!$A:$D,2,FALSE))</f>
        <v/>
      </c>
      <c r="E332" s="7">
        <f>IF($A332="","",VLOOKUP($A332,取引先!$A:$D,3,FALSE))</f>
        <v/>
      </c>
      <c r="F332" s="7">
        <f>IF($A332="","",VLOOKUP($A332,取引先!$A:$D,4,FALSE))</f>
        <v/>
      </c>
      <c r="G332" s="8">
        <f>IF($A332="","",IF($D332=0,EOMONTH($B332,0),IF(DAY($B332)&lt;=$D332,DATE(YEAR($B332),MONTH($B332),$D332),DATE(YEAR($B332),MONTH($B332)+1,$D332))))</f>
        <v/>
      </c>
      <c r="H332" s="8">
        <f>IF($G332="","",IF($F332=0,EOMONTH($G332,$E332),DATE(YEAR(EDATE($G332,$E332)),MONTH(EDATE($G332,$E332)),$F332)))</f>
        <v/>
      </c>
      <c r="I332" s="7">
        <f>IF($H332="","",設定!$B$3-$H332)</f>
        <v/>
      </c>
      <c r="J332" s="7">
        <f>IF($I332="","",IF($I332&lt;=0,"期日前",IF($I332&lt;=30,"1-30",IF($I332&lt;=60,"31-60",IF($I332&lt;=90,"61-90","91日以上")))))</f>
        <v/>
      </c>
    </row>
    <row r="333">
      <c r="A333" s="4" t="n"/>
      <c r="B333" s="5" t="n"/>
      <c r="C333" s="6" t="n"/>
      <c r="D333" s="7">
        <f>IF($A333="","",VLOOKUP($A333,取引先!$A:$D,2,FALSE))</f>
        <v/>
      </c>
      <c r="E333" s="7">
        <f>IF($A333="","",VLOOKUP($A333,取引先!$A:$D,3,FALSE))</f>
        <v/>
      </c>
      <c r="F333" s="7">
        <f>IF($A333="","",VLOOKUP($A333,取引先!$A:$D,4,FALSE))</f>
        <v/>
      </c>
      <c r="G333" s="8">
        <f>IF($A333="","",IF($D333=0,EOMONTH($B333,0),IF(DAY($B333)&lt;=$D333,DATE(YEAR($B333),MONTH($B333),$D333),DATE(YEAR($B333),MONTH($B333)+1,$D333))))</f>
        <v/>
      </c>
      <c r="H333" s="8">
        <f>IF($G333="","",IF($F333=0,EOMONTH($G333,$E333),DATE(YEAR(EDATE($G333,$E333)),MONTH(EDATE($G333,$E333)),$F333)))</f>
        <v/>
      </c>
      <c r="I333" s="7">
        <f>IF($H333="","",設定!$B$3-$H333)</f>
        <v/>
      </c>
      <c r="J333" s="7">
        <f>IF($I333="","",IF($I333&lt;=0,"期日前",IF($I333&lt;=30,"1-30",IF($I333&lt;=60,"31-60",IF($I333&lt;=90,"61-90","91日以上")))))</f>
        <v/>
      </c>
    </row>
    <row r="334">
      <c r="A334" s="4" t="n"/>
      <c r="B334" s="5" t="n"/>
      <c r="C334" s="6" t="n"/>
      <c r="D334" s="7">
        <f>IF($A334="","",VLOOKUP($A334,取引先!$A:$D,2,FALSE))</f>
        <v/>
      </c>
      <c r="E334" s="7">
        <f>IF($A334="","",VLOOKUP($A334,取引先!$A:$D,3,FALSE))</f>
        <v/>
      </c>
      <c r="F334" s="7">
        <f>IF($A334="","",VLOOKUP($A334,取引先!$A:$D,4,FALSE))</f>
        <v/>
      </c>
      <c r="G334" s="8">
        <f>IF($A334="","",IF($D334=0,EOMONTH($B334,0),IF(DAY($B334)&lt;=$D334,DATE(YEAR($B334),MONTH($B334),$D334),DATE(YEAR($B334),MONTH($B334)+1,$D334))))</f>
        <v/>
      </c>
      <c r="H334" s="8">
        <f>IF($G334="","",IF($F334=0,EOMONTH($G334,$E334),DATE(YEAR(EDATE($G334,$E334)),MONTH(EDATE($G334,$E334)),$F334)))</f>
        <v/>
      </c>
      <c r="I334" s="7">
        <f>IF($H334="","",設定!$B$3-$H334)</f>
        <v/>
      </c>
      <c r="J334" s="7">
        <f>IF($I334="","",IF($I334&lt;=0,"期日前",IF($I334&lt;=30,"1-30",IF($I334&lt;=60,"31-60",IF($I334&lt;=90,"61-90","91日以上")))))</f>
        <v/>
      </c>
    </row>
    <row r="335">
      <c r="A335" s="4" t="n"/>
      <c r="B335" s="5" t="n"/>
      <c r="C335" s="6" t="n"/>
      <c r="D335" s="7">
        <f>IF($A335="","",VLOOKUP($A335,取引先!$A:$D,2,FALSE))</f>
        <v/>
      </c>
      <c r="E335" s="7">
        <f>IF($A335="","",VLOOKUP($A335,取引先!$A:$D,3,FALSE))</f>
        <v/>
      </c>
      <c r="F335" s="7">
        <f>IF($A335="","",VLOOKUP($A335,取引先!$A:$D,4,FALSE))</f>
        <v/>
      </c>
      <c r="G335" s="8">
        <f>IF($A335="","",IF($D335=0,EOMONTH($B335,0),IF(DAY($B335)&lt;=$D335,DATE(YEAR($B335),MONTH($B335),$D335),DATE(YEAR($B335),MONTH($B335)+1,$D335))))</f>
        <v/>
      </c>
      <c r="H335" s="8">
        <f>IF($G335="","",IF($F335=0,EOMONTH($G335,$E335),DATE(YEAR(EDATE($G335,$E335)),MONTH(EDATE($G335,$E335)),$F335)))</f>
        <v/>
      </c>
      <c r="I335" s="7">
        <f>IF($H335="","",設定!$B$3-$H335)</f>
        <v/>
      </c>
      <c r="J335" s="7">
        <f>IF($I335="","",IF($I335&lt;=0,"期日前",IF($I335&lt;=30,"1-30",IF($I335&lt;=60,"31-60",IF($I335&lt;=90,"61-90","91日以上")))))</f>
        <v/>
      </c>
    </row>
    <row r="336">
      <c r="A336" s="4" t="n"/>
      <c r="B336" s="5" t="n"/>
      <c r="C336" s="6" t="n"/>
      <c r="D336" s="7">
        <f>IF($A336="","",VLOOKUP($A336,取引先!$A:$D,2,FALSE))</f>
        <v/>
      </c>
      <c r="E336" s="7">
        <f>IF($A336="","",VLOOKUP($A336,取引先!$A:$D,3,FALSE))</f>
        <v/>
      </c>
      <c r="F336" s="7">
        <f>IF($A336="","",VLOOKUP($A336,取引先!$A:$D,4,FALSE))</f>
        <v/>
      </c>
      <c r="G336" s="8">
        <f>IF($A336="","",IF($D336=0,EOMONTH($B336,0),IF(DAY($B336)&lt;=$D336,DATE(YEAR($B336),MONTH($B336),$D336),DATE(YEAR($B336),MONTH($B336)+1,$D336))))</f>
        <v/>
      </c>
      <c r="H336" s="8">
        <f>IF($G336="","",IF($F336=0,EOMONTH($G336,$E336),DATE(YEAR(EDATE($G336,$E336)),MONTH(EDATE($G336,$E336)),$F336)))</f>
        <v/>
      </c>
      <c r="I336" s="7">
        <f>IF($H336="","",設定!$B$3-$H336)</f>
        <v/>
      </c>
      <c r="J336" s="7">
        <f>IF($I336="","",IF($I336&lt;=0,"期日前",IF($I336&lt;=30,"1-30",IF($I336&lt;=60,"31-60",IF($I336&lt;=90,"61-90","91日以上")))))</f>
        <v/>
      </c>
    </row>
    <row r="337">
      <c r="A337" s="4" t="n"/>
      <c r="B337" s="5" t="n"/>
      <c r="C337" s="6" t="n"/>
      <c r="D337" s="7">
        <f>IF($A337="","",VLOOKUP($A337,取引先!$A:$D,2,FALSE))</f>
        <v/>
      </c>
      <c r="E337" s="7">
        <f>IF($A337="","",VLOOKUP($A337,取引先!$A:$D,3,FALSE))</f>
        <v/>
      </c>
      <c r="F337" s="7">
        <f>IF($A337="","",VLOOKUP($A337,取引先!$A:$D,4,FALSE))</f>
        <v/>
      </c>
      <c r="G337" s="8">
        <f>IF($A337="","",IF($D337=0,EOMONTH($B337,0),IF(DAY($B337)&lt;=$D337,DATE(YEAR($B337),MONTH($B337),$D337),DATE(YEAR($B337),MONTH($B337)+1,$D337))))</f>
        <v/>
      </c>
      <c r="H337" s="8">
        <f>IF($G337="","",IF($F337=0,EOMONTH($G337,$E337),DATE(YEAR(EDATE($G337,$E337)),MONTH(EDATE($G337,$E337)),$F337)))</f>
        <v/>
      </c>
      <c r="I337" s="7">
        <f>IF($H337="","",設定!$B$3-$H337)</f>
        <v/>
      </c>
      <c r="J337" s="7">
        <f>IF($I337="","",IF($I337&lt;=0,"期日前",IF($I337&lt;=30,"1-30",IF($I337&lt;=60,"31-60",IF($I337&lt;=90,"61-90","91日以上")))))</f>
        <v/>
      </c>
    </row>
    <row r="338">
      <c r="A338" s="4" t="n"/>
      <c r="B338" s="5" t="n"/>
      <c r="C338" s="6" t="n"/>
      <c r="D338" s="7">
        <f>IF($A338="","",VLOOKUP($A338,取引先!$A:$D,2,FALSE))</f>
        <v/>
      </c>
      <c r="E338" s="7">
        <f>IF($A338="","",VLOOKUP($A338,取引先!$A:$D,3,FALSE))</f>
        <v/>
      </c>
      <c r="F338" s="7">
        <f>IF($A338="","",VLOOKUP($A338,取引先!$A:$D,4,FALSE))</f>
        <v/>
      </c>
      <c r="G338" s="8">
        <f>IF($A338="","",IF($D338=0,EOMONTH($B338,0),IF(DAY($B338)&lt;=$D338,DATE(YEAR($B338),MONTH($B338),$D338),DATE(YEAR($B338),MONTH($B338)+1,$D338))))</f>
        <v/>
      </c>
      <c r="H338" s="8">
        <f>IF($G338="","",IF($F338=0,EOMONTH($G338,$E338),DATE(YEAR(EDATE($G338,$E338)),MONTH(EDATE($G338,$E338)),$F338)))</f>
        <v/>
      </c>
      <c r="I338" s="7">
        <f>IF($H338="","",設定!$B$3-$H338)</f>
        <v/>
      </c>
      <c r="J338" s="7">
        <f>IF($I338="","",IF($I338&lt;=0,"期日前",IF($I338&lt;=30,"1-30",IF($I338&lt;=60,"31-60",IF($I338&lt;=90,"61-90","91日以上")))))</f>
        <v/>
      </c>
    </row>
    <row r="339">
      <c r="A339" s="4" t="n"/>
      <c r="B339" s="5" t="n"/>
      <c r="C339" s="6" t="n"/>
      <c r="D339" s="7">
        <f>IF($A339="","",VLOOKUP($A339,取引先!$A:$D,2,FALSE))</f>
        <v/>
      </c>
      <c r="E339" s="7">
        <f>IF($A339="","",VLOOKUP($A339,取引先!$A:$D,3,FALSE))</f>
        <v/>
      </c>
      <c r="F339" s="7">
        <f>IF($A339="","",VLOOKUP($A339,取引先!$A:$D,4,FALSE))</f>
        <v/>
      </c>
      <c r="G339" s="8">
        <f>IF($A339="","",IF($D339=0,EOMONTH($B339,0),IF(DAY($B339)&lt;=$D339,DATE(YEAR($B339),MONTH($B339),$D339),DATE(YEAR($B339),MONTH($B339)+1,$D339))))</f>
        <v/>
      </c>
      <c r="H339" s="8">
        <f>IF($G339="","",IF($F339=0,EOMONTH($G339,$E339),DATE(YEAR(EDATE($G339,$E339)),MONTH(EDATE($G339,$E339)),$F339)))</f>
        <v/>
      </c>
      <c r="I339" s="7">
        <f>IF($H339="","",設定!$B$3-$H339)</f>
        <v/>
      </c>
      <c r="J339" s="7">
        <f>IF($I339="","",IF($I339&lt;=0,"期日前",IF($I339&lt;=30,"1-30",IF($I339&lt;=60,"31-60",IF($I339&lt;=90,"61-90","91日以上")))))</f>
        <v/>
      </c>
    </row>
    <row r="340">
      <c r="A340" s="4" t="n"/>
      <c r="B340" s="5" t="n"/>
      <c r="C340" s="6" t="n"/>
      <c r="D340" s="7">
        <f>IF($A340="","",VLOOKUP($A340,取引先!$A:$D,2,FALSE))</f>
        <v/>
      </c>
      <c r="E340" s="7">
        <f>IF($A340="","",VLOOKUP($A340,取引先!$A:$D,3,FALSE))</f>
        <v/>
      </c>
      <c r="F340" s="7">
        <f>IF($A340="","",VLOOKUP($A340,取引先!$A:$D,4,FALSE))</f>
        <v/>
      </c>
      <c r="G340" s="8">
        <f>IF($A340="","",IF($D340=0,EOMONTH($B340,0),IF(DAY($B340)&lt;=$D340,DATE(YEAR($B340),MONTH($B340),$D340),DATE(YEAR($B340),MONTH($B340)+1,$D340))))</f>
        <v/>
      </c>
      <c r="H340" s="8">
        <f>IF($G340="","",IF($F340=0,EOMONTH($G340,$E340),DATE(YEAR(EDATE($G340,$E340)),MONTH(EDATE($G340,$E340)),$F340)))</f>
        <v/>
      </c>
      <c r="I340" s="7">
        <f>IF($H340="","",設定!$B$3-$H340)</f>
        <v/>
      </c>
      <c r="J340" s="7">
        <f>IF($I340="","",IF($I340&lt;=0,"期日前",IF($I340&lt;=30,"1-30",IF($I340&lt;=60,"31-60",IF($I340&lt;=90,"61-90","91日以上")))))</f>
        <v/>
      </c>
    </row>
    <row r="341">
      <c r="A341" s="4" t="n"/>
      <c r="B341" s="5" t="n"/>
      <c r="C341" s="6" t="n"/>
      <c r="D341" s="7">
        <f>IF($A341="","",VLOOKUP($A341,取引先!$A:$D,2,FALSE))</f>
        <v/>
      </c>
      <c r="E341" s="7">
        <f>IF($A341="","",VLOOKUP($A341,取引先!$A:$D,3,FALSE))</f>
        <v/>
      </c>
      <c r="F341" s="7">
        <f>IF($A341="","",VLOOKUP($A341,取引先!$A:$D,4,FALSE))</f>
        <v/>
      </c>
      <c r="G341" s="8">
        <f>IF($A341="","",IF($D341=0,EOMONTH($B341,0),IF(DAY($B341)&lt;=$D341,DATE(YEAR($B341),MONTH($B341),$D341),DATE(YEAR($B341),MONTH($B341)+1,$D341))))</f>
        <v/>
      </c>
      <c r="H341" s="8">
        <f>IF($G341="","",IF($F341=0,EOMONTH($G341,$E341),DATE(YEAR(EDATE($G341,$E341)),MONTH(EDATE($G341,$E341)),$F341)))</f>
        <v/>
      </c>
      <c r="I341" s="7">
        <f>IF($H341="","",設定!$B$3-$H341)</f>
        <v/>
      </c>
      <c r="J341" s="7">
        <f>IF($I341="","",IF($I341&lt;=0,"期日前",IF($I341&lt;=30,"1-30",IF($I341&lt;=60,"31-60",IF($I341&lt;=90,"61-90","91日以上")))))</f>
        <v/>
      </c>
    </row>
    <row r="342">
      <c r="A342" s="4" t="n"/>
      <c r="B342" s="5" t="n"/>
      <c r="C342" s="6" t="n"/>
      <c r="D342" s="7">
        <f>IF($A342="","",VLOOKUP($A342,取引先!$A:$D,2,FALSE))</f>
        <v/>
      </c>
      <c r="E342" s="7">
        <f>IF($A342="","",VLOOKUP($A342,取引先!$A:$D,3,FALSE))</f>
        <v/>
      </c>
      <c r="F342" s="7">
        <f>IF($A342="","",VLOOKUP($A342,取引先!$A:$D,4,FALSE))</f>
        <v/>
      </c>
      <c r="G342" s="8">
        <f>IF($A342="","",IF($D342=0,EOMONTH($B342,0),IF(DAY($B342)&lt;=$D342,DATE(YEAR($B342),MONTH($B342),$D342),DATE(YEAR($B342),MONTH($B342)+1,$D342))))</f>
        <v/>
      </c>
      <c r="H342" s="8">
        <f>IF($G342="","",IF($F342=0,EOMONTH($G342,$E342),DATE(YEAR(EDATE($G342,$E342)),MONTH(EDATE($G342,$E342)),$F342)))</f>
        <v/>
      </c>
      <c r="I342" s="7">
        <f>IF($H342="","",設定!$B$3-$H342)</f>
        <v/>
      </c>
      <c r="J342" s="7">
        <f>IF($I342="","",IF($I342&lt;=0,"期日前",IF($I342&lt;=30,"1-30",IF($I342&lt;=60,"31-60",IF($I342&lt;=90,"61-90","91日以上")))))</f>
        <v/>
      </c>
    </row>
    <row r="343">
      <c r="A343" s="4" t="n"/>
      <c r="B343" s="5" t="n"/>
      <c r="C343" s="6" t="n"/>
      <c r="D343" s="7">
        <f>IF($A343="","",VLOOKUP($A343,取引先!$A:$D,2,FALSE))</f>
        <v/>
      </c>
      <c r="E343" s="7">
        <f>IF($A343="","",VLOOKUP($A343,取引先!$A:$D,3,FALSE))</f>
        <v/>
      </c>
      <c r="F343" s="7">
        <f>IF($A343="","",VLOOKUP($A343,取引先!$A:$D,4,FALSE))</f>
        <v/>
      </c>
      <c r="G343" s="8">
        <f>IF($A343="","",IF($D343=0,EOMONTH($B343,0),IF(DAY($B343)&lt;=$D343,DATE(YEAR($B343),MONTH($B343),$D343),DATE(YEAR($B343),MONTH($B343)+1,$D343))))</f>
        <v/>
      </c>
      <c r="H343" s="8">
        <f>IF($G343="","",IF($F343=0,EOMONTH($G343,$E343),DATE(YEAR(EDATE($G343,$E343)),MONTH(EDATE($G343,$E343)),$F343)))</f>
        <v/>
      </c>
      <c r="I343" s="7">
        <f>IF($H343="","",設定!$B$3-$H343)</f>
        <v/>
      </c>
      <c r="J343" s="7">
        <f>IF($I343="","",IF($I343&lt;=0,"期日前",IF($I343&lt;=30,"1-30",IF($I343&lt;=60,"31-60",IF($I343&lt;=90,"61-90","91日以上")))))</f>
        <v/>
      </c>
    </row>
    <row r="344">
      <c r="A344" s="4" t="n"/>
      <c r="B344" s="5" t="n"/>
      <c r="C344" s="6" t="n"/>
      <c r="D344" s="7">
        <f>IF($A344="","",VLOOKUP($A344,取引先!$A:$D,2,FALSE))</f>
        <v/>
      </c>
      <c r="E344" s="7">
        <f>IF($A344="","",VLOOKUP($A344,取引先!$A:$D,3,FALSE))</f>
        <v/>
      </c>
      <c r="F344" s="7">
        <f>IF($A344="","",VLOOKUP($A344,取引先!$A:$D,4,FALSE))</f>
        <v/>
      </c>
      <c r="G344" s="8">
        <f>IF($A344="","",IF($D344=0,EOMONTH($B344,0),IF(DAY($B344)&lt;=$D344,DATE(YEAR($B344),MONTH($B344),$D344),DATE(YEAR($B344),MONTH($B344)+1,$D344))))</f>
        <v/>
      </c>
      <c r="H344" s="8">
        <f>IF($G344="","",IF($F344=0,EOMONTH($G344,$E344),DATE(YEAR(EDATE($G344,$E344)),MONTH(EDATE($G344,$E344)),$F344)))</f>
        <v/>
      </c>
      <c r="I344" s="7">
        <f>IF($H344="","",設定!$B$3-$H344)</f>
        <v/>
      </c>
      <c r="J344" s="7">
        <f>IF($I344="","",IF($I344&lt;=0,"期日前",IF($I344&lt;=30,"1-30",IF($I344&lt;=60,"31-60",IF($I344&lt;=90,"61-90","91日以上")))))</f>
        <v/>
      </c>
    </row>
    <row r="345">
      <c r="A345" s="4" t="n"/>
      <c r="B345" s="5" t="n"/>
      <c r="C345" s="6" t="n"/>
      <c r="D345" s="7">
        <f>IF($A345="","",VLOOKUP($A345,取引先!$A:$D,2,FALSE))</f>
        <v/>
      </c>
      <c r="E345" s="7">
        <f>IF($A345="","",VLOOKUP($A345,取引先!$A:$D,3,FALSE))</f>
        <v/>
      </c>
      <c r="F345" s="7">
        <f>IF($A345="","",VLOOKUP($A345,取引先!$A:$D,4,FALSE))</f>
        <v/>
      </c>
      <c r="G345" s="8">
        <f>IF($A345="","",IF($D345=0,EOMONTH($B345,0),IF(DAY($B345)&lt;=$D345,DATE(YEAR($B345),MONTH($B345),$D345),DATE(YEAR($B345),MONTH($B345)+1,$D345))))</f>
        <v/>
      </c>
      <c r="H345" s="8">
        <f>IF($G345="","",IF($F345=0,EOMONTH($G345,$E345),DATE(YEAR(EDATE($G345,$E345)),MONTH(EDATE($G345,$E345)),$F345)))</f>
        <v/>
      </c>
      <c r="I345" s="7">
        <f>IF($H345="","",設定!$B$3-$H345)</f>
        <v/>
      </c>
      <c r="J345" s="7">
        <f>IF($I345="","",IF($I345&lt;=0,"期日前",IF($I345&lt;=30,"1-30",IF($I345&lt;=60,"31-60",IF($I345&lt;=90,"61-90","91日以上")))))</f>
        <v/>
      </c>
    </row>
    <row r="346">
      <c r="A346" s="4" t="n"/>
      <c r="B346" s="5" t="n"/>
      <c r="C346" s="6" t="n"/>
      <c r="D346" s="7">
        <f>IF($A346="","",VLOOKUP($A346,取引先!$A:$D,2,FALSE))</f>
        <v/>
      </c>
      <c r="E346" s="7">
        <f>IF($A346="","",VLOOKUP($A346,取引先!$A:$D,3,FALSE))</f>
        <v/>
      </c>
      <c r="F346" s="7">
        <f>IF($A346="","",VLOOKUP($A346,取引先!$A:$D,4,FALSE))</f>
        <v/>
      </c>
      <c r="G346" s="8">
        <f>IF($A346="","",IF($D346=0,EOMONTH($B346,0),IF(DAY($B346)&lt;=$D346,DATE(YEAR($B346),MONTH($B346),$D346),DATE(YEAR($B346),MONTH($B346)+1,$D346))))</f>
        <v/>
      </c>
      <c r="H346" s="8">
        <f>IF($G346="","",IF($F346=0,EOMONTH($G346,$E346),DATE(YEAR(EDATE($G346,$E346)),MONTH(EDATE($G346,$E346)),$F346)))</f>
        <v/>
      </c>
      <c r="I346" s="7">
        <f>IF($H346="","",設定!$B$3-$H346)</f>
        <v/>
      </c>
      <c r="J346" s="7">
        <f>IF($I346="","",IF($I346&lt;=0,"期日前",IF($I346&lt;=30,"1-30",IF($I346&lt;=60,"31-60",IF($I346&lt;=90,"61-90","91日以上")))))</f>
        <v/>
      </c>
    </row>
    <row r="347">
      <c r="A347" s="4" t="n"/>
      <c r="B347" s="5" t="n"/>
      <c r="C347" s="6" t="n"/>
      <c r="D347" s="7">
        <f>IF($A347="","",VLOOKUP($A347,取引先!$A:$D,2,FALSE))</f>
        <v/>
      </c>
      <c r="E347" s="7">
        <f>IF($A347="","",VLOOKUP($A347,取引先!$A:$D,3,FALSE))</f>
        <v/>
      </c>
      <c r="F347" s="7">
        <f>IF($A347="","",VLOOKUP($A347,取引先!$A:$D,4,FALSE))</f>
        <v/>
      </c>
      <c r="G347" s="8">
        <f>IF($A347="","",IF($D347=0,EOMONTH($B347,0),IF(DAY($B347)&lt;=$D347,DATE(YEAR($B347),MONTH($B347),$D347),DATE(YEAR($B347),MONTH($B347)+1,$D347))))</f>
        <v/>
      </c>
      <c r="H347" s="8">
        <f>IF($G347="","",IF($F347=0,EOMONTH($G347,$E347),DATE(YEAR(EDATE($G347,$E347)),MONTH(EDATE($G347,$E347)),$F347)))</f>
        <v/>
      </c>
      <c r="I347" s="7">
        <f>IF($H347="","",設定!$B$3-$H347)</f>
        <v/>
      </c>
      <c r="J347" s="7">
        <f>IF($I347="","",IF($I347&lt;=0,"期日前",IF($I347&lt;=30,"1-30",IF($I347&lt;=60,"31-60",IF($I347&lt;=90,"61-90","91日以上")))))</f>
        <v/>
      </c>
    </row>
    <row r="348">
      <c r="A348" s="4" t="n"/>
      <c r="B348" s="5" t="n"/>
      <c r="C348" s="6" t="n"/>
      <c r="D348" s="7">
        <f>IF($A348="","",VLOOKUP($A348,取引先!$A:$D,2,FALSE))</f>
        <v/>
      </c>
      <c r="E348" s="7">
        <f>IF($A348="","",VLOOKUP($A348,取引先!$A:$D,3,FALSE))</f>
        <v/>
      </c>
      <c r="F348" s="7">
        <f>IF($A348="","",VLOOKUP($A348,取引先!$A:$D,4,FALSE))</f>
        <v/>
      </c>
      <c r="G348" s="8">
        <f>IF($A348="","",IF($D348=0,EOMONTH($B348,0),IF(DAY($B348)&lt;=$D348,DATE(YEAR($B348),MONTH($B348),$D348),DATE(YEAR($B348),MONTH($B348)+1,$D348))))</f>
        <v/>
      </c>
      <c r="H348" s="8">
        <f>IF($G348="","",IF($F348=0,EOMONTH($G348,$E348),DATE(YEAR(EDATE($G348,$E348)),MONTH(EDATE($G348,$E348)),$F348)))</f>
        <v/>
      </c>
      <c r="I348" s="7">
        <f>IF($H348="","",設定!$B$3-$H348)</f>
        <v/>
      </c>
      <c r="J348" s="7">
        <f>IF($I348="","",IF($I348&lt;=0,"期日前",IF($I348&lt;=30,"1-30",IF($I348&lt;=60,"31-60",IF($I348&lt;=90,"61-90","91日以上")))))</f>
        <v/>
      </c>
    </row>
    <row r="349">
      <c r="A349" s="4" t="n"/>
      <c r="B349" s="5" t="n"/>
      <c r="C349" s="6" t="n"/>
      <c r="D349" s="7">
        <f>IF($A349="","",VLOOKUP($A349,取引先!$A:$D,2,FALSE))</f>
        <v/>
      </c>
      <c r="E349" s="7">
        <f>IF($A349="","",VLOOKUP($A349,取引先!$A:$D,3,FALSE))</f>
        <v/>
      </c>
      <c r="F349" s="7">
        <f>IF($A349="","",VLOOKUP($A349,取引先!$A:$D,4,FALSE))</f>
        <v/>
      </c>
      <c r="G349" s="8">
        <f>IF($A349="","",IF($D349=0,EOMONTH($B349,0),IF(DAY($B349)&lt;=$D349,DATE(YEAR($B349),MONTH($B349),$D349),DATE(YEAR($B349),MONTH($B349)+1,$D349))))</f>
        <v/>
      </c>
      <c r="H349" s="8">
        <f>IF($G349="","",IF($F349=0,EOMONTH($G349,$E349),DATE(YEAR(EDATE($G349,$E349)),MONTH(EDATE($G349,$E349)),$F349)))</f>
        <v/>
      </c>
      <c r="I349" s="7">
        <f>IF($H349="","",設定!$B$3-$H349)</f>
        <v/>
      </c>
      <c r="J349" s="7">
        <f>IF($I349="","",IF($I349&lt;=0,"期日前",IF($I349&lt;=30,"1-30",IF($I349&lt;=60,"31-60",IF($I349&lt;=90,"61-90","91日以上")))))</f>
        <v/>
      </c>
    </row>
    <row r="350">
      <c r="A350" s="4" t="n"/>
      <c r="B350" s="5" t="n"/>
      <c r="C350" s="6" t="n"/>
      <c r="D350" s="7">
        <f>IF($A350="","",VLOOKUP($A350,取引先!$A:$D,2,FALSE))</f>
        <v/>
      </c>
      <c r="E350" s="7">
        <f>IF($A350="","",VLOOKUP($A350,取引先!$A:$D,3,FALSE))</f>
        <v/>
      </c>
      <c r="F350" s="7">
        <f>IF($A350="","",VLOOKUP($A350,取引先!$A:$D,4,FALSE))</f>
        <v/>
      </c>
      <c r="G350" s="8">
        <f>IF($A350="","",IF($D350=0,EOMONTH($B350,0),IF(DAY($B350)&lt;=$D350,DATE(YEAR($B350),MONTH($B350),$D350),DATE(YEAR($B350),MONTH($B350)+1,$D350))))</f>
        <v/>
      </c>
      <c r="H350" s="8">
        <f>IF($G350="","",IF($F350=0,EOMONTH($G350,$E350),DATE(YEAR(EDATE($G350,$E350)),MONTH(EDATE($G350,$E350)),$F350)))</f>
        <v/>
      </c>
      <c r="I350" s="7">
        <f>IF($H350="","",設定!$B$3-$H350)</f>
        <v/>
      </c>
      <c r="J350" s="7">
        <f>IF($I350="","",IF($I350&lt;=0,"期日前",IF($I350&lt;=30,"1-30",IF($I350&lt;=60,"31-60",IF($I350&lt;=90,"61-90","91日以上")))))</f>
        <v/>
      </c>
    </row>
    <row r="351">
      <c r="A351" s="4" t="n"/>
      <c r="B351" s="5" t="n"/>
      <c r="C351" s="6" t="n"/>
      <c r="D351" s="7">
        <f>IF($A351="","",VLOOKUP($A351,取引先!$A:$D,2,FALSE))</f>
        <v/>
      </c>
      <c r="E351" s="7">
        <f>IF($A351="","",VLOOKUP($A351,取引先!$A:$D,3,FALSE))</f>
        <v/>
      </c>
      <c r="F351" s="7">
        <f>IF($A351="","",VLOOKUP($A351,取引先!$A:$D,4,FALSE))</f>
        <v/>
      </c>
      <c r="G351" s="8">
        <f>IF($A351="","",IF($D351=0,EOMONTH($B351,0),IF(DAY($B351)&lt;=$D351,DATE(YEAR($B351),MONTH($B351),$D351),DATE(YEAR($B351),MONTH($B351)+1,$D351))))</f>
        <v/>
      </c>
      <c r="H351" s="8">
        <f>IF($G351="","",IF($F351=0,EOMONTH($G351,$E351),DATE(YEAR(EDATE($G351,$E351)),MONTH(EDATE($G351,$E351)),$F351)))</f>
        <v/>
      </c>
      <c r="I351" s="7">
        <f>IF($H351="","",設定!$B$3-$H351)</f>
        <v/>
      </c>
      <c r="J351" s="7">
        <f>IF($I351="","",IF($I351&lt;=0,"期日前",IF($I351&lt;=30,"1-30",IF($I351&lt;=60,"31-60",IF($I351&lt;=90,"61-90","91日以上")))))</f>
        <v/>
      </c>
    </row>
    <row r="352">
      <c r="A352" s="4" t="n"/>
      <c r="B352" s="5" t="n"/>
      <c r="C352" s="6" t="n"/>
      <c r="D352" s="7">
        <f>IF($A352="","",VLOOKUP($A352,取引先!$A:$D,2,FALSE))</f>
        <v/>
      </c>
      <c r="E352" s="7">
        <f>IF($A352="","",VLOOKUP($A352,取引先!$A:$D,3,FALSE))</f>
        <v/>
      </c>
      <c r="F352" s="7">
        <f>IF($A352="","",VLOOKUP($A352,取引先!$A:$D,4,FALSE))</f>
        <v/>
      </c>
      <c r="G352" s="8">
        <f>IF($A352="","",IF($D352=0,EOMONTH($B352,0),IF(DAY($B352)&lt;=$D352,DATE(YEAR($B352),MONTH($B352),$D352),DATE(YEAR($B352),MONTH($B352)+1,$D352))))</f>
        <v/>
      </c>
      <c r="H352" s="8">
        <f>IF($G352="","",IF($F352=0,EOMONTH($G352,$E352),DATE(YEAR(EDATE($G352,$E352)),MONTH(EDATE($G352,$E352)),$F352)))</f>
        <v/>
      </c>
      <c r="I352" s="7">
        <f>IF($H352="","",設定!$B$3-$H352)</f>
        <v/>
      </c>
      <c r="J352" s="7">
        <f>IF($I352="","",IF($I352&lt;=0,"期日前",IF($I352&lt;=30,"1-30",IF($I352&lt;=60,"31-60",IF($I352&lt;=90,"61-90","91日以上")))))</f>
        <v/>
      </c>
    </row>
    <row r="353">
      <c r="A353" s="4" t="n"/>
      <c r="B353" s="5" t="n"/>
      <c r="C353" s="6" t="n"/>
      <c r="D353" s="7">
        <f>IF($A353="","",VLOOKUP($A353,取引先!$A:$D,2,FALSE))</f>
        <v/>
      </c>
      <c r="E353" s="7">
        <f>IF($A353="","",VLOOKUP($A353,取引先!$A:$D,3,FALSE))</f>
        <v/>
      </c>
      <c r="F353" s="7">
        <f>IF($A353="","",VLOOKUP($A353,取引先!$A:$D,4,FALSE))</f>
        <v/>
      </c>
      <c r="G353" s="8">
        <f>IF($A353="","",IF($D353=0,EOMONTH($B353,0),IF(DAY($B353)&lt;=$D353,DATE(YEAR($B353),MONTH($B353),$D353),DATE(YEAR($B353),MONTH($B353)+1,$D353))))</f>
        <v/>
      </c>
      <c r="H353" s="8">
        <f>IF($G353="","",IF($F353=0,EOMONTH($G353,$E353),DATE(YEAR(EDATE($G353,$E353)),MONTH(EDATE($G353,$E353)),$F353)))</f>
        <v/>
      </c>
      <c r="I353" s="7">
        <f>IF($H353="","",設定!$B$3-$H353)</f>
        <v/>
      </c>
      <c r="J353" s="7">
        <f>IF($I353="","",IF($I353&lt;=0,"期日前",IF($I353&lt;=30,"1-30",IF($I353&lt;=60,"31-60",IF($I353&lt;=90,"61-90","91日以上")))))</f>
        <v/>
      </c>
    </row>
    <row r="354">
      <c r="A354" s="4" t="n"/>
      <c r="B354" s="5" t="n"/>
      <c r="C354" s="6" t="n"/>
      <c r="D354" s="7">
        <f>IF($A354="","",VLOOKUP($A354,取引先!$A:$D,2,FALSE))</f>
        <v/>
      </c>
      <c r="E354" s="7">
        <f>IF($A354="","",VLOOKUP($A354,取引先!$A:$D,3,FALSE))</f>
        <v/>
      </c>
      <c r="F354" s="7">
        <f>IF($A354="","",VLOOKUP($A354,取引先!$A:$D,4,FALSE))</f>
        <v/>
      </c>
      <c r="G354" s="8">
        <f>IF($A354="","",IF($D354=0,EOMONTH($B354,0),IF(DAY($B354)&lt;=$D354,DATE(YEAR($B354),MONTH($B354),$D354),DATE(YEAR($B354),MONTH($B354)+1,$D354))))</f>
        <v/>
      </c>
      <c r="H354" s="8">
        <f>IF($G354="","",IF($F354=0,EOMONTH($G354,$E354),DATE(YEAR(EDATE($G354,$E354)),MONTH(EDATE($G354,$E354)),$F354)))</f>
        <v/>
      </c>
      <c r="I354" s="7">
        <f>IF($H354="","",設定!$B$3-$H354)</f>
        <v/>
      </c>
      <c r="J354" s="7">
        <f>IF($I354="","",IF($I354&lt;=0,"期日前",IF($I354&lt;=30,"1-30",IF($I354&lt;=60,"31-60",IF($I354&lt;=90,"61-90","91日以上")))))</f>
        <v/>
      </c>
    </row>
    <row r="355">
      <c r="A355" s="4" t="n"/>
      <c r="B355" s="5" t="n"/>
      <c r="C355" s="6" t="n"/>
      <c r="D355" s="7">
        <f>IF($A355="","",VLOOKUP($A355,取引先!$A:$D,2,FALSE))</f>
        <v/>
      </c>
      <c r="E355" s="7">
        <f>IF($A355="","",VLOOKUP($A355,取引先!$A:$D,3,FALSE))</f>
        <v/>
      </c>
      <c r="F355" s="7">
        <f>IF($A355="","",VLOOKUP($A355,取引先!$A:$D,4,FALSE))</f>
        <v/>
      </c>
      <c r="G355" s="8">
        <f>IF($A355="","",IF($D355=0,EOMONTH($B355,0),IF(DAY($B355)&lt;=$D355,DATE(YEAR($B355),MONTH($B355),$D355),DATE(YEAR($B355),MONTH($B355)+1,$D355))))</f>
        <v/>
      </c>
      <c r="H355" s="8">
        <f>IF($G355="","",IF($F355=0,EOMONTH($G355,$E355),DATE(YEAR(EDATE($G355,$E355)),MONTH(EDATE($G355,$E355)),$F355)))</f>
        <v/>
      </c>
      <c r="I355" s="7">
        <f>IF($H355="","",設定!$B$3-$H355)</f>
        <v/>
      </c>
      <c r="J355" s="7">
        <f>IF($I355="","",IF($I355&lt;=0,"期日前",IF($I355&lt;=30,"1-30",IF($I355&lt;=60,"31-60",IF($I355&lt;=90,"61-90","91日以上")))))</f>
        <v/>
      </c>
    </row>
    <row r="356">
      <c r="A356" s="4" t="n"/>
      <c r="B356" s="5" t="n"/>
      <c r="C356" s="6" t="n"/>
      <c r="D356" s="7">
        <f>IF($A356="","",VLOOKUP($A356,取引先!$A:$D,2,FALSE))</f>
        <v/>
      </c>
      <c r="E356" s="7">
        <f>IF($A356="","",VLOOKUP($A356,取引先!$A:$D,3,FALSE))</f>
        <v/>
      </c>
      <c r="F356" s="7">
        <f>IF($A356="","",VLOOKUP($A356,取引先!$A:$D,4,FALSE))</f>
        <v/>
      </c>
      <c r="G356" s="8">
        <f>IF($A356="","",IF($D356=0,EOMONTH($B356,0),IF(DAY($B356)&lt;=$D356,DATE(YEAR($B356),MONTH($B356),$D356),DATE(YEAR($B356),MONTH($B356)+1,$D356))))</f>
        <v/>
      </c>
      <c r="H356" s="8">
        <f>IF($G356="","",IF($F356=0,EOMONTH($G356,$E356),DATE(YEAR(EDATE($G356,$E356)),MONTH(EDATE($G356,$E356)),$F356)))</f>
        <v/>
      </c>
      <c r="I356" s="7">
        <f>IF($H356="","",設定!$B$3-$H356)</f>
        <v/>
      </c>
      <c r="J356" s="7">
        <f>IF($I356="","",IF($I356&lt;=0,"期日前",IF($I356&lt;=30,"1-30",IF($I356&lt;=60,"31-60",IF($I356&lt;=90,"61-90","91日以上")))))</f>
        <v/>
      </c>
    </row>
    <row r="357">
      <c r="A357" s="4" t="n"/>
      <c r="B357" s="5" t="n"/>
      <c r="C357" s="6" t="n"/>
      <c r="D357" s="7">
        <f>IF($A357="","",VLOOKUP($A357,取引先!$A:$D,2,FALSE))</f>
        <v/>
      </c>
      <c r="E357" s="7">
        <f>IF($A357="","",VLOOKUP($A357,取引先!$A:$D,3,FALSE))</f>
        <v/>
      </c>
      <c r="F357" s="7">
        <f>IF($A357="","",VLOOKUP($A357,取引先!$A:$D,4,FALSE))</f>
        <v/>
      </c>
      <c r="G357" s="8">
        <f>IF($A357="","",IF($D357=0,EOMONTH($B357,0),IF(DAY($B357)&lt;=$D357,DATE(YEAR($B357),MONTH($B357),$D357),DATE(YEAR($B357),MONTH($B357)+1,$D357))))</f>
        <v/>
      </c>
      <c r="H357" s="8">
        <f>IF($G357="","",IF($F357=0,EOMONTH($G357,$E357),DATE(YEAR(EDATE($G357,$E357)),MONTH(EDATE($G357,$E357)),$F357)))</f>
        <v/>
      </c>
      <c r="I357" s="7">
        <f>IF($H357="","",設定!$B$3-$H357)</f>
        <v/>
      </c>
      <c r="J357" s="7">
        <f>IF($I357="","",IF($I357&lt;=0,"期日前",IF($I357&lt;=30,"1-30",IF($I357&lt;=60,"31-60",IF($I357&lt;=90,"61-90","91日以上")))))</f>
        <v/>
      </c>
    </row>
    <row r="358">
      <c r="A358" s="4" t="n"/>
      <c r="B358" s="5" t="n"/>
      <c r="C358" s="6" t="n"/>
      <c r="D358" s="7">
        <f>IF($A358="","",VLOOKUP($A358,取引先!$A:$D,2,FALSE))</f>
        <v/>
      </c>
      <c r="E358" s="7">
        <f>IF($A358="","",VLOOKUP($A358,取引先!$A:$D,3,FALSE))</f>
        <v/>
      </c>
      <c r="F358" s="7">
        <f>IF($A358="","",VLOOKUP($A358,取引先!$A:$D,4,FALSE))</f>
        <v/>
      </c>
      <c r="G358" s="8">
        <f>IF($A358="","",IF($D358=0,EOMONTH($B358,0),IF(DAY($B358)&lt;=$D358,DATE(YEAR($B358),MONTH($B358),$D358),DATE(YEAR($B358),MONTH($B358)+1,$D358))))</f>
        <v/>
      </c>
      <c r="H358" s="8">
        <f>IF($G358="","",IF($F358=0,EOMONTH($G358,$E358),DATE(YEAR(EDATE($G358,$E358)),MONTH(EDATE($G358,$E358)),$F358)))</f>
        <v/>
      </c>
      <c r="I358" s="7">
        <f>IF($H358="","",設定!$B$3-$H358)</f>
        <v/>
      </c>
      <c r="J358" s="7">
        <f>IF($I358="","",IF($I358&lt;=0,"期日前",IF($I358&lt;=30,"1-30",IF($I358&lt;=60,"31-60",IF($I358&lt;=90,"61-90","91日以上")))))</f>
        <v/>
      </c>
    </row>
    <row r="359">
      <c r="A359" s="4" t="n"/>
      <c r="B359" s="5" t="n"/>
      <c r="C359" s="6" t="n"/>
      <c r="D359" s="7">
        <f>IF($A359="","",VLOOKUP($A359,取引先!$A:$D,2,FALSE))</f>
        <v/>
      </c>
      <c r="E359" s="7">
        <f>IF($A359="","",VLOOKUP($A359,取引先!$A:$D,3,FALSE))</f>
        <v/>
      </c>
      <c r="F359" s="7">
        <f>IF($A359="","",VLOOKUP($A359,取引先!$A:$D,4,FALSE))</f>
        <v/>
      </c>
      <c r="G359" s="8">
        <f>IF($A359="","",IF($D359=0,EOMONTH($B359,0),IF(DAY($B359)&lt;=$D359,DATE(YEAR($B359),MONTH($B359),$D359),DATE(YEAR($B359),MONTH($B359)+1,$D359))))</f>
        <v/>
      </c>
      <c r="H359" s="8">
        <f>IF($G359="","",IF($F359=0,EOMONTH($G359,$E359),DATE(YEAR(EDATE($G359,$E359)),MONTH(EDATE($G359,$E359)),$F359)))</f>
        <v/>
      </c>
      <c r="I359" s="7">
        <f>IF($H359="","",設定!$B$3-$H359)</f>
        <v/>
      </c>
      <c r="J359" s="7">
        <f>IF($I359="","",IF($I359&lt;=0,"期日前",IF($I359&lt;=30,"1-30",IF($I359&lt;=60,"31-60",IF($I359&lt;=90,"61-90","91日以上")))))</f>
        <v/>
      </c>
    </row>
    <row r="360">
      <c r="A360" s="4" t="n"/>
      <c r="B360" s="5" t="n"/>
      <c r="C360" s="6" t="n"/>
      <c r="D360" s="7">
        <f>IF($A360="","",VLOOKUP($A360,取引先!$A:$D,2,FALSE))</f>
        <v/>
      </c>
      <c r="E360" s="7">
        <f>IF($A360="","",VLOOKUP($A360,取引先!$A:$D,3,FALSE))</f>
        <v/>
      </c>
      <c r="F360" s="7">
        <f>IF($A360="","",VLOOKUP($A360,取引先!$A:$D,4,FALSE))</f>
        <v/>
      </c>
      <c r="G360" s="8">
        <f>IF($A360="","",IF($D360=0,EOMONTH($B360,0),IF(DAY($B360)&lt;=$D360,DATE(YEAR($B360),MONTH($B360),$D360),DATE(YEAR($B360),MONTH($B360)+1,$D360))))</f>
        <v/>
      </c>
      <c r="H360" s="8">
        <f>IF($G360="","",IF($F360=0,EOMONTH($G360,$E360),DATE(YEAR(EDATE($G360,$E360)),MONTH(EDATE($G360,$E360)),$F360)))</f>
        <v/>
      </c>
      <c r="I360" s="7">
        <f>IF($H360="","",設定!$B$3-$H360)</f>
        <v/>
      </c>
      <c r="J360" s="7">
        <f>IF($I360="","",IF($I360&lt;=0,"期日前",IF($I360&lt;=30,"1-30",IF($I360&lt;=60,"31-60",IF($I360&lt;=90,"61-90","91日以上")))))</f>
        <v/>
      </c>
    </row>
    <row r="361">
      <c r="A361" s="4" t="n"/>
      <c r="B361" s="5" t="n"/>
      <c r="C361" s="6" t="n"/>
      <c r="D361" s="7">
        <f>IF($A361="","",VLOOKUP($A361,取引先!$A:$D,2,FALSE))</f>
        <v/>
      </c>
      <c r="E361" s="7">
        <f>IF($A361="","",VLOOKUP($A361,取引先!$A:$D,3,FALSE))</f>
        <v/>
      </c>
      <c r="F361" s="7">
        <f>IF($A361="","",VLOOKUP($A361,取引先!$A:$D,4,FALSE))</f>
        <v/>
      </c>
      <c r="G361" s="8">
        <f>IF($A361="","",IF($D361=0,EOMONTH($B361,0),IF(DAY($B361)&lt;=$D361,DATE(YEAR($B361),MONTH($B361),$D361),DATE(YEAR($B361),MONTH($B361)+1,$D361))))</f>
        <v/>
      </c>
      <c r="H361" s="8">
        <f>IF($G361="","",IF($F361=0,EOMONTH($G361,$E361),DATE(YEAR(EDATE($G361,$E361)),MONTH(EDATE($G361,$E361)),$F361)))</f>
        <v/>
      </c>
      <c r="I361" s="7">
        <f>IF($H361="","",設定!$B$3-$H361)</f>
        <v/>
      </c>
      <c r="J361" s="7">
        <f>IF($I361="","",IF($I361&lt;=0,"期日前",IF($I361&lt;=30,"1-30",IF($I361&lt;=60,"31-60",IF($I361&lt;=90,"61-90","91日以上")))))</f>
        <v/>
      </c>
    </row>
    <row r="362">
      <c r="A362" s="4" t="n"/>
      <c r="B362" s="5" t="n"/>
      <c r="C362" s="6" t="n"/>
      <c r="D362" s="7">
        <f>IF($A362="","",VLOOKUP($A362,取引先!$A:$D,2,FALSE))</f>
        <v/>
      </c>
      <c r="E362" s="7">
        <f>IF($A362="","",VLOOKUP($A362,取引先!$A:$D,3,FALSE))</f>
        <v/>
      </c>
      <c r="F362" s="7">
        <f>IF($A362="","",VLOOKUP($A362,取引先!$A:$D,4,FALSE))</f>
        <v/>
      </c>
      <c r="G362" s="8">
        <f>IF($A362="","",IF($D362=0,EOMONTH($B362,0),IF(DAY($B362)&lt;=$D362,DATE(YEAR($B362),MONTH($B362),$D362),DATE(YEAR($B362),MONTH($B362)+1,$D362))))</f>
        <v/>
      </c>
      <c r="H362" s="8">
        <f>IF($G362="","",IF($F362=0,EOMONTH($G362,$E362),DATE(YEAR(EDATE($G362,$E362)),MONTH(EDATE($G362,$E362)),$F362)))</f>
        <v/>
      </c>
      <c r="I362" s="7">
        <f>IF($H362="","",設定!$B$3-$H362)</f>
        <v/>
      </c>
      <c r="J362" s="7">
        <f>IF($I362="","",IF($I362&lt;=0,"期日前",IF($I362&lt;=30,"1-30",IF($I362&lt;=60,"31-60",IF($I362&lt;=90,"61-90","91日以上")))))</f>
        <v/>
      </c>
    </row>
    <row r="363">
      <c r="A363" s="4" t="n"/>
      <c r="B363" s="5" t="n"/>
      <c r="C363" s="6" t="n"/>
      <c r="D363" s="7">
        <f>IF($A363="","",VLOOKUP($A363,取引先!$A:$D,2,FALSE))</f>
        <v/>
      </c>
      <c r="E363" s="7">
        <f>IF($A363="","",VLOOKUP($A363,取引先!$A:$D,3,FALSE))</f>
        <v/>
      </c>
      <c r="F363" s="7">
        <f>IF($A363="","",VLOOKUP($A363,取引先!$A:$D,4,FALSE))</f>
        <v/>
      </c>
      <c r="G363" s="8">
        <f>IF($A363="","",IF($D363=0,EOMONTH($B363,0),IF(DAY($B363)&lt;=$D363,DATE(YEAR($B363),MONTH($B363),$D363),DATE(YEAR($B363),MONTH($B363)+1,$D363))))</f>
        <v/>
      </c>
      <c r="H363" s="8">
        <f>IF($G363="","",IF($F363=0,EOMONTH($G363,$E363),DATE(YEAR(EDATE($G363,$E363)),MONTH(EDATE($G363,$E363)),$F363)))</f>
        <v/>
      </c>
      <c r="I363" s="7">
        <f>IF($H363="","",設定!$B$3-$H363)</f>
        <v/>
      </c>
      <c r="J363" s="7">
        <f>IF($I363="","",IF($I363&lt;=0,"期日前",IF($I363&lt;=30,"1-30",IF($I363&lt;=60,"31-60",IF($I363&lt;=90,"61-90","91日以上")))))</f>
        <v/>
      </c>
    </row>
    <row r="364">
      <c r="A364" s="4" t="n"/>
      <c r="B364" s="5" t="n"/>
      <c r="C364" s="6" t="n"/>
      <c r="D364" s="7">
        <f>IF($A364="","",VLOOKUP($A364,取引先!$A:$D,2,FALSE))</f>
        <v/>
      </c>
      <c r="E364" s="7">
        <f>IF($A364="","",VLOOKUP($A364,取引先!$A:$D,3,FALSE))</f>
        <v/>
      </c>
      <c r="F364" s="7">
        <f>IF($A364="","",VLOOKUP($A364,取引先!$A:$D,4,FALSE))</f>
        <v/>
      </c>
      <c r="G364" s="8">
        <f>IF($A364="","",IF($D364=0,EOMONTH($B364,0),IF(DAY($B364)&lt;=$D364,DATE(YEAR($B364),MONTH($B364),$D364),DATE(YEAR($B364),MONTH($B364)+1,$D364))))</f>
        <v/>
      </c>
      <c r="H364" s="8">
        <f>IF($G364="","",IF($F364=0,EOMONTH($G364,$E364),DATE(YEAR(EDATE($G364,$E364)),MONTH(EDATE($G364,$E364)),$F364)))</f>
        <v/>
      </c>
      <c r="I364" s="7">
        <f>IF($H364="","",設定!$B$3-$H364)</f>
        <v/>
      </c>
      <c r="J364" s="7">
        <f>IF($I364="","",IF($I364&lt;=0,"期日前",IF($I364&lt;=30,"1-30",IF($I364&lt;=60,"31-60",IF($I364&lt;=90,"61-90","91日以上")))))</f>
        <v/>
      </c>
    </row>
    <row r="365">
      <c r="A365" s="4" t="n"/>
      <c r="B365" s="5" t="n"/>
      <c r="C365" s="6" t="n"/>
      <c r="D365" s="7">
        <f>IF($A365="","",VLOOKUP($A365,取引先!$A:$D,2,FALSE))</f>
        <v/>
      </c>
      <c r="E365" s="7">
        <f>IF($A365="","",VLOOKUP($A365,取引先!$A:$D,3,FALSE))</f>
        <v/>
      </c>
      <c r="F365" s="7">
        <f>IF($A365="","",VLOOKUP($A365,取引先!$A:$D,4,FALSE))</f>
        <v/>
      </c>
      <c r="G365" s="8">
        <f>IF($A365="","",IF($D365=0,EOMONTH($B365,0),IF(DAY($B365)&lt;=$D365,DATE(YEAR($B365),MONTH($B365),$D365),DATE(YEAR($B365),MONTH($B365)+1,$D365))))</f>
        <v/>
      </c>
      <c r="H365" s="8">
        <f>IF($G365="","",IF($F365=0,EOMONTH($G365,$E365),DATE(YEAR(EDATE($G365,$E365)),MONTH(EDATE($G365,$E365)),$F365)))</f>
        <v/>
      </c>
      <c r="I365" s="7">
        <f>IF($H365="","",設定!$B$3-$H365)</f>
        <v/>
      </c>
      <c r="J365" s="7">
        <f>IF($I365="","",IF($I365&lt;=0,"期日前",IF($I365&lt;=30,"1-30",IF($I365&lt;=60,"31-60",IF($I365&lt;=90,"61-90","91日以上")))))</f>
        <v/>
      </c>
    </row>
    <row r="366">
      <c r="A366" s="4" t="n"/>
      <c r="B366" s="5" t="n"/>
      <c r="C366" s="6" t="n"/>
      <c r="D366" s="7">
        <f>IF($A366="","",VLOOKUP($A366,取引先!$A:$D,2,FALSE))</f>
        <v/>
      </c>
      <c r="E366" s="7">
        <f>IF($A366="","",VLOOKUP($A366,取引先!$A:$D,3,FALSE))</f>
        <v/>
      </c>
      <c r="F366" s="7">
        <f>IF($A366="","",VLOOKUP($A366,取引先!$A:$D,4,FALSE))</f>
        <v/>
      </c>
      <c r="G366" s="8">
        <f>IF($A366="","",IF($D366=0,EOMONTH($B366,0),IF(DAY($B366)&lt;=$D366,DATE(YEAR($B366),MONTH($B366),$D366),DATE(YEAR($B366),MONTH($B366)+1,$D366))))</f>
        <v/>
      </c>
      <c r="H366" s="8">
        <f>IF($G366="","",IF($F366=0,EOMONTH($G366,$E366),DATE(YEAR(EDATE($G366,$E366)),MONTH(EDATE($G366,$E366)),$F366)))</f>
        <v/>
      </c>
      <c r="I366" s="7">
        <f>IF($H366="","",設定!$B$3-$H366)</f>
        <v/>
      </c>
      <c r="J366" s="7">
        <f>IF($I366="","",IF($I366&lt;=0,"期日前",IF($I366&lt;=30,"1-30",IF($I366&lt;=60,"31-60",IF($I366&lt;=90,"61-90","91日以上")))))</f>
        <v/>
      </c>
    </row>
    <row r="367">
      <c r="A367" s="4" t="n"/>
      <c r="B367" s="5" t="n"/>
      <c r="C367" s="6" t="n"/>
      <c r="D367" s="7">
        <f>IF($A367="","",VLOOKUP($A367,取引先!$A:$D,2,FALSE))</f>
        <v/>
      </c>
      <c r="E367" s="7">
        <f>IF($A367="","",VLOOKUP($A367,取引先!$A:$D,3,FALSE))</f>
        <v/>
      </c>
      <c r="F367" s="7">
        <f>IF($A367="","",VLOOKUP($A367,取引先!$A:$D,4,FALSE))</f>
        <v/>
      </c>
      <c r="G367" s="8">
        <f>IF($A367="","",IF($D367=0,EOMONTH($B367,0),IF(DAY($B367)&lt;=$D367,DATE(YEAR($B367),MONTH($B367),$D367),DATE(YEAR($B367),MONTH($B367)+1,$D367))))</f>
        <v/>
      </c>
      <c r="H367" s="8">
        <f>IF($G367="","",IF($F367=0,EOMONTH($G367,$E367),DATE(YEAR(EDATE($G367,$E367)),MONTH(EDATE($G367,$E367)),$F367)))</f>
        <v/>
      </c>
      <c r="I367" s="7">
        <f>IF($H367="","",設定!$B$3-$H367)</f>
        <v/>
      </c>
      <c r="J367" s="7">
        <f>IF($I367="","",IF($I367&lt;=0,"期日前",IF($I367&lt;=30,"1-30",IF($I367&lt;=60,"31-60",IF($I367&lt;=90,"61-90","91日以上")))))</f>
        <v/>
      </c>
    </row>
    <row r="368">
      <c r="A368" s="4" t="n"/>
      <c r="B368" s="5" t="n"/>
      <c r="C368" s="6" t="n"/>
      <c r="D368" s="7">
        <f>IF($A368="","",VLOOKUP($A368,取引先!$A:$D,2,FALSE))</f>
        <v/>
      </c>
      <c r="E368" s="7">
        <f>IF($A368="","",VLOOKUP($A368,取引先!$A:$D,3,FALSE))</f>
        <v/>
      </c>
      <c r="F368" s="7">
        <f>IF($A368="","",VLOOKUP($A368,取引先!$A:$D,4,FALSE))</f>
        <v/>
      </c>
      <c r="G368" s="8">
        <f>IF($A368="","",IF($D368=0,EOMONTH($B368,0),IF(DAY($B368)&lt;=$D368,DATE(YEAR($B368),MONTH($B368),$D368),DATE(YEAR($B368),MONTH($B368)+1,$D368))))</f>
        <v/>
      </c>
      <c r="H368" s="8">
        <f>IF($G368="","",IF($F368=0,EOMONTH($G368,$E368),DATE(YEAR(EDATE($G368,$E368)),MONTH(EDATE($G368,$E368)),$F368)))</f>
        <v/>
      </c>
      <c r="I368" s="7">
        <f>IF($H368="","",設定!$B$3-$H368)</f>
        <v/>
      </c>
      <c r="J368" s="7">
        <f>IF($I368="","",IF($I368&lt;=0,"期日前",IF($I368&lt;=30,"1-30",IF($I368&lt;=60,"31-60",IF($I368&lt;=90,"61-90","91日以上")))))</f>
        <v/>
      </c>
    </row>
    <row r="369">
      <c r="A369" s="4" t="n"/>
      <c r="B369" s="5" t="n"/>
      <c r="C369" s="6" t="n"/>
      <c r="D369" s="7">
        <f>IF($A369="","",VLOOKUP($A369,取引先!$A:$D,2,FALSE))</f>
        <v/>
      </c>
      <c r="E369" s="7">
        <f>IF($A369="","",VLOOKUP($A369,取引先!$A:$D,3,FALSE))</f>
        <v/>
      </c>
      <c r="F369" s="7">
        <f>IF($A369="","",VLOOKUP($A369,取引先!$A:$D,4,FALSE))</f>
        <v/>
      </c>
      <c r="G369" s="8">
        <f>IF($A369="","",IF($D369=0,EOMONTH($B369,0),IF(DAY($B369)&lt;=$D369,DATE(YEAR($B369),MONTH($B369),$D369),DATE(YEAR($B369),MONTH($B369)+1,$D369))))</f>
        <v/>
      </c>
      <c r="H369" s="8">
        <f>IF($G369="","",IF($F369=0,EOMONTH($G369,$E369),DATE(YEAR(EDATE($G369,$E369)),MONTH(EDATE($G369,$E369)),$F369)))</f>
        <v/>
      </c>
      <c r="I369" s="7">
        <f>IF($H369="","",設定!$B$3-$H369)</f>
        <v/>
      </c>
      <c r="J369" s="7">
        <f>IF($I369="","",IF($I369&lt;=0,"期日前",IF($I369&lt;=30,"1-30",IF($I369&lt;=60,"31-60",IF($I369&lt;=90,"61-90","91日以上")))))</f>
        <v/>
      </c>
    </row>
    <row r="370">
      <c r="A370" s="4" t="n"/>
      <c r="B370" s="5" t="n"/>
      <c r="C370" s="6" t="n"/>
      <c r="D370" s="7">
        <f>IF($A370="","",VLOOKUP($A370,取引先!$A:$D,2,FALSE))</f>
        <v/>
      </c>
      <c r="E370" s="7">
        <f>IF($A370="","",VLOOKUP($A370,取引先!$A:$D,3,FALSE))</f>
        <v/>
      </c>
      <c r="F370" s="7">
        <f>IF($A370="","",VLOOKUP($A370,取引先!$A:$D,4,FALSE))</f>
        <v/>
      </c>
      <c r="G370" s="8">
        <f>IF($A370="","",IF($D370=0,EOMONTH($B370,0),IF(DAY($B370)&lt;=$D370,DATE(YEAR($B370),MONTH($B370),$D370),DATE(YEAR($B370),MONTH($B370)+1,$D370))))</f>
        <v/>
      </c>
      <c r="H370" s="8">
        <f>IF($G370="","",IF($F370=0,EOMONTH($G370,$E370),DATE(YEAR(EDATE($G370,$E370)),MONTH(EDATE($G370,$E370)),$F370)))</f>
        <v/>
      </c>
      <c r="I370" s="7">
        <f>IF($H370="","",設定!$B$3-$H370)</f>
        <v/>
      </c>
      <c r="J370" s="7">
        <f>IF($I370="","",IF($I370&lt;=0,"期日前",IF($I370&lt;=30,"1-30",IF($I370&lt;=60,"31-60",IF($I370&lt;=90,"61-90","91日以上")))))</f>
        <v/>
      </c>
    </row>
    <row r="371">
      <c r="A371" s="4" t="n"/>
      <c r="B371" s="5" t="n"/>
      <c r="C371" s="6" t="n"/>
      <c r="D371" s="7">
        <f>IF($A371="","",VLOOKUP($A371,取引先!$A:$D,2,FALSE))</f>
        <v/>
      </c>
      <c r="E371" s="7">
        <f>IF($A371="","",VLOOKUP($A371,取引先!$A:$D,3,FALSE))</f>
        <v/>
      </c>
      <c r="F371" s="7">
        <f>IF($A371="","",VLOOKUP($A371,取引先!$A:$D,4,FALSE))</f>
        <v/>
      </c>
      <c r="G371" s="8">
        <f>IF($A371="","",IF($D371=0,EOMONTH($B371,0),IF(DAY($B371)&lt;=$D371,DATE(YEAR($B371),MONTH($B371),$D371),DATE(YEAR($B371),MONTH($B371)+1,$D371))))</f>
        <v/>
      </c>
      <c r="H371" s="8">
        <f>IF($G371="","",IF($F371=0,EOMONTH($G371,$E371),DATE(YEAR(EDATE($G371,$E371)),MONTH(EDATE($G371,$E371)),$F371)))</f>
        <v/>
      </c>
      <c r="I371" s="7">
        <f>IF($H371="","",設定!$B$3-$H371)</f>
        <v/>
      </c>
      <c r="J371" s="7">
        <f>IF($I371="","",IF($I371&lt;=0,"期日前",IF($I371&lt;=30,"1-30",IF($I371&lt;=60,"31-60",IF($I371&lt;=90,"61-90","91日以上")))))</f>
        <v/>
      </c>
    </row>
    <row r="372">
      <c r="A372" s="4" t="n"/>
      <c r="B372" s="5" t="n"/>
      <c r="C372" s="6" t="n"/>
      <c r="D372" s="7">
        <f>IF($A372="","",VLOOKUP($A372,取引先!$A:$D,2,FALSE))</f>
        <v/>
      </c>
      <c r="E372" s="7">
        <f>IF($A372="","",VLOOKUP($A372,取引先!$A:$D,3,FALSE))</f>
        <v/>
      </c>
      <c r="F372" s="7">
        <f>IF($A372="","",VLOOKUP($A372,取引先!$A:$D,4,FALSE))</f>
        <v/>
      </c>
      <c r="G372" s="8">
        <f>IF($A372="","",IF($D372=0,EOMONTH($B372,0),IF(DAY($B372)&lt;=$D372,DATE(YEAR($B372),MONTH($B372),$D372),DATE(YEAR($B372),MONTH($B372)+1,$D372))))</f>
        <v/>
      </c>
      <c r="H372" s="8">
        <f>IF($G372="","",IF($F372=0,EOMONTH($G372,$E372),DATE(YEAR(EDATE($G372,$E372)),MONTH(EDATE($G372,$E372)),$F372)))</f>
        <v/>
      </c>
      <c r="I372" s="7">
        <f>IF($H372="","",設定!$B$3-$H372)</f>
        <v/>
      </c>
      <c r="J372" s="7">
        <f>IF($I372="","",IF($I372&lt;=0,"期日前",IF($I372&lt;=30,"1-30",IF($I372&lt;=60,"31-60",IF($I372&lt;=90,"61-90","91日以上")))))</f>
        <v/>
      </c>
    </row>
    <row r="373">
      <c r="A373" s="4" t="n"/>
      <c r="B373" s="5" t="n"/>
      <c r="C373" s="6" t="n"/>
      <c r="D373" s="7">
        <f>IF($A373="","",VLOOKUP($A373,取引先!$A:$D,2,FALSE))</f>
        <v/>
      </c>
      <c r="E373" s="7">
        <f>IF($A373="","",VLOOKUP($A373,取引先!$A:$D,3,FALSE))</f>
        <v/>
      </c>
      <c r="F373" s="7">
        <f>IF($A373="","",VLOOKUP($A373,取引先!$A:$D,4,FALSE))</f>
        <v/>
      </c>
      <c r="G373" s="8">
        <f>IF($A373="","",IF($D373=0,EOMONTH($B373,0),IF(DAY($B373)&lt;=$D373,DATE(YEAR($B373),MONTH($B373),$D373),DATE(YEAR($B373),MONTH($B373)+1,$D373))))</f>
        <v/>
      </c>
      <c r="H373" s="8">
        <f>IF($G373="","",IF($F373=0,EOMONTH($G373,$E373),DATE(YEAR(EDATE($G373,$E373)),MONTH(EDATE($G373,$E373)),$F373)))</f>
        <v/>
      </c>
      <c r="I373" s="7">
        <f>IF($H373="","",設定!$B$3-$H373)</f>
        <v/>
      </c>
      <c r="J373" s="7">
        <f>IF($I373="","",IF($I373&lt;=0,"期日前",IF($I373&lt;=30,"1-30",IF($I373&lt;=60,"31-60",IF($I373&lt;=90,"61-90","91日以上")))))</f>
        <v/>
      </c>
    </row>
    <row r="374">
      <c r="A374" s="4" t="n"/>
      <c r="B374" s="5" t="n"/>
      <c r="C374" s="6" t="n"/>
      <c r="D374" s="7">
        <f>IF($A374="","",VLOOKUP($A374,取引先!$A:$D,2,FALSE))</f>
        <v/>
      </c>
      <c r="E374" s="7">
        <f>IF($A374="","",VLOOKUP($A374,取引先!$A:$D,3,FALSE))</f>
        <v/>
      </c>
      <c r="F374" s="7">
        <f>IF($A374="","",VLOOKUP($A374,取引先!$A:$D,4,FALSE))</f>
        <v/>
      </c>
      <c r="G374" s="8">
        <f>IF($A374="","",IF($D374=0,EOMONTH($B374,0),IF(DAY($B374)&lt;=$D374,DATE(YEAR($B374),MONTH($B374),$D374),DATE(YEAR($B374),MONTH($B374)+1,$D374))))</f>
        <v/>
      </c>
      <c r="H374" s="8">
        <f>IF($G374="","",IF($F374=0,EOMONTH($G374,$E374),DATE(YEAR(EDATE($G374,$E374)),MONTH(EDATE($G374,$E374)),$F374)))</f>
        <v/>
      </c>
      <c r="I374" s="7">
        <f>IF($H374="","",設定!$B$3-$H374)</f>
        <v/>
      </c>
      <c r="J374" s="7">
        <f>IF($I374="","",IF($I374&lt;=0,"期日前",IF($I374&lt;=30,"1-30",IF($I374&lt;=60,"31-60",IF($I374&lt;=90,"61-90","91日以上")))))</f>
        <v/>
      </c>
    </row>
    <row r="375">
      <c r="A375" s="4" t="n"/>
      <c r="B375" s="5" t="n"/>
      <c r="C375" s="6" t="n"/>
      <c r="D375" s="7">
        <f>IF($A375="","",VLOOKUP($A375,取引先!$A:$D,2,FALSE))</f>
        <v/>
      </c>
      <c r="E375" s="7">
        <f>IF($A375="","",VLOOKUP($A375,取引先!$A:$D,3,FALSE))</f>
        <v/>
      </c>
      <c r="F375" s="7">
        <f>IF($A375="","",VLOOKUP($A375,取引先!$A:$D,4,FALSE))</f>
        <v/>
      </c>
      <c r="G375" s="8">
        <f>IF($A375="","",IF($D375=0,EOMONTH($B375,0),IF(DAY($B375)&lt;=$D375,DATE(YEAR($B375),MONTH($B375),$D375),DATE(YEAR($B375),MONTH($B375)+1,$D375))))</f>
        <v/>
      </c>
      <c r="H375" s="8">
        <f>IF($G375="","",IF($F375=0,EOMONTH($G375,$E375),DATE(YEAR(EDATE($G375,$E375)),MONTH(EDATE($G375,$E375)),$F375)))</f>
        <v/>
      </c>
      <c r="I375" s="7">
        <f>IF($H375="","",設定!$B$3-$H375)</f>
        <v/>
      </c>
      <c r="J375" s="7">
        <f>IF($I375="","",IF($I375&lt;=0,"期日前",IF($I375&lt;=30,"1-30",IF($I375&lt;=60,"31-60",IF($I375&lt;=90,"61-90","91日以上")))))</f>
        <v/>
      </c>
    </row>
    <row r="376">
      <c r="A376" s="4" t="n"/>
      <c r="B376" s="5" t="n"/>
      <c r="C376" s="6" t="n"/>
      <c r="D376" s="7">
        <f>IF($A376="","",VLOOKUP($A376,取引先!$A:$D,2,FALSE))</f>
        <v/>
      </c>
      <c r="E376" s="7">
        <f>IF($A376="","",VLOOKUP($A376,取引先!$A:$D,3,FALSE))</f>
        <v/>
      </c>
      <c r="F376" s="7">
        <f>IF($A376="","",VLOOKUP($A376,取引先!$A:$D,4,FALSE))</f>
        <v/>
      </c>
      <c r="G376" s="8">
        <f>IF($A376="","",IF($D376=0,EOMONTH($B376,0),IF(DAY($B376)&lt;=$D376,DATE(YEAR($B376),MONTH($B376),$D376),DATE(YEAR($B376),MONTH($B376)+1,$D376))))</f>
        <v/>
      </c>
      <c r="H376" s="8">
        <f>IF($G376="","",IF($F376=0,EOMONTH($G376,$E376),DATE(YEAR(EDATE($G376,$E376)),MONTH(EDATE($G376,$E376)),$F376)))</f>
        <v/>
      </c>
      <c r="I376" s="7">
        <f>IF($H376="","",設定!$B$3-$H376)</f>
        <v/>
      </c>
      <c r="J376" s="7">
        <f>IF($I376="","",IF($I376&lt;=0,"期日前",IF($I376&lt;=30,"1-30",IF($I376&lt;=60,"31-60",IF($I376&lt;=90,"61-90","91日以上")))))</f>
        <v/>
      </c>
    </row>
    <row r="377">
      <c r="A377" s="4" t="n"/>
      <c r="B377" s="5" t="n"/>
      <c r="C377" s="6" t="n"/>
      <c r="D377" s="7">
        <f>IF($A377="","",VLOOKUP($A377,取引先!$A:$D,2,FALSE))</f>
        <v/>
      </c>
      <c r="E377" s="7">
        <f>IF($A377="","",VLOOKUP($A377,取引先!$A:$D,3,FALSE))</f>
        <v/>
      </c>
      <c r="F377" s="7">
        <f>IF($A377="","",VLOOKUP($A377,取引先!$A:$D,4,FALSE))</f>
        <v/>
      </c>
      <c r="G377" s="8">
        <f>IF($A377="","",IF($D377=0,EOMONTH($B377,0),IF(DAY($B377)&lt;=$D377,DATE(YEAR($B377),MONTH($B377),$D377),DATE(YEAR($B377),MONTH($B377)+1,$D377))))</f>
        <v/>
      </c>
      <c r="H377" s="8">
        <f>IF($G377="","",IF($F377=0,EOMONTH($G377,$E377),DATE(YEAR(EDATE($G377,$E377)),MONTH(EDATE($G377,$E377)),$F377)))</f>
        <v/>
      </c>
      <c r="I377" s="7">
        <f>IF($H377="","",設定!$B$3-$H377)</f>
        <v/>
      </c>
      <c r="J377" s="7">
        <f>IF($I377="","",IF($I377&lt;=0,"期日前",IF($I377&lt;=30,"1-30",IF($I377&lt;=60,"31-60",IF($I377&lt;=90,"61-90","91日以上")))))</f>
        <v/>
      </c>
    </row>
    <row r="378">
      <c r="A378" s="4" t="n"/>
      <c r="B378" s="5" t="n"/>
      <c r="C378" s="6" t="n"/>
      <c r="D378" s="7">
        <f>IF($A378="","",VLOOKUP($A378,取引先!$A:$D,2,FALSE))</f>
        <v/>
      </c>
      <c r="E378" s="7">
        <f>IF($A378="","",VLOOKUP($A378,取引先!$A:$D,3,FALSE))</f>
        <v/>
      </c>
      <c r="F378" s="7">
        <f>IF($A378="","",VLOOKUP($A378,取引先!$A:$D,4,FALSE))</f>
        <v/>
      </c>
      <c r="G378" s="8">
        <f>IF($A378="","",IF($D378=0,EOMONTH($B378,0),IF(DAY($B378)&lt;=$D378,DATE(YEAR($B378),MONTH($B378),$D378),DATE(YEAR($B378),MONTH($B378)+1,$D378))))</f>
        <v/>
      </c>
      <c r="H378" s="8">
        <f>IF($G378="","",IF($F378=0,EOMONTH($G378,$E378),DATE(YEAR(EDATE($G378,$E378)),MONTH(EDATE($G378,$E378)),$F378)))</f>
        <v/>
      </c>
      <c r="I378" s="7">
        <f>IF($H378="","",設定!$B$3-$H378)</f>
        <v/>
      </c>
      <c r="J378" s="7">
        <f>IF($I378="","",IF($I378&lt;=0,"期日前",IF($I378&lt;=30,"1-30",IF($I378&lt;=60,"31-60",IF($I378&lt;=90,"61-90","91日以上")))))</f>
        <v/>
      </c>
    </row>
    <row r="379">
      <c r="A379" s="4" t="n"/>
      <c r="B379" s="5" t="n"/>
      <c r="C379" s="6" t="n"/>
      <c r="D379" s="7">
        <f>IF($A379="","",VLOOKUP($A379,取引先!$A:$D,2,FALSE))</f>
        <v/>
      </c>
      <c r="E379" s="7">
        <f>IF($A379="","",VLOOKUP($A379,取引先!$A:$D,3,FALSE))</f>
        <v/>
      </c>
      <c r="F379" s="7">
        <f>IF($A379="","",VLOOKUP($A379,取引先!$A:$D,4,FALSE))</f>
        <v/>
      </c>
      <c r="G379" s="8">
        <f>IF($A379="","",IF($D379=0,EOMONTH($B379,0),IF(DAY($B379)&lt;=$D379,DATE(YEAR($B379),MONTH($B379),$D379),DATE(YEAR($B379),MONTH($B379)+1,$D379))))</f>
        <v/>
      </c>
      <c r="H379" s="8">
        <f>IF($G379="","",IF($F379=0,EOMONTH($G379,$E379),DATE(YEAR(EDATE($G379,$E379)),MONTH(EDATE($G379,$E379)),$F379)))</f>
        <v/>
      </c>
      <c r="I379" s="7">
        <f>IF($H379="","",設定!$B$3-$H379)</f>
        <v/>
      </c>
      <c r="J379" s="7">
        <f>IF($I379="","",IF($I379&lt;=0,"期日前",IF($I379&lt;=30,"1-30",IF($I379&lt;=60,"31-60",IF($I379&lt;=90,"61-90","91日以上")))))</f>
        <v/>
      </c>
    </row>
    <row r="380">
      <c r="A380" s="4" t="n"/>
      <c r="B380" s="5" t="n"/>
      <c r="C380" s="6" t="n"/>
      <c r="D380" s="7">
        <f>IF($A380="","",VLOOKUP($A380,取引先!$A:$D,2,FALSE))</f>
        <v/>
      </c>
      <c r="E380" s="7">
        <f>IF($A380="","",VLOOKUP($A380,取引先!$A:$D,3,FALSE))</f>
        <v/>
      </c>
      <c r="F380" s="7">
        <f>IF($A380="","",VLOOKUP($A380,取引先!$A:$D,4,FALSE))</f>
        <v/>
      </c>
      <c r="G380" s="8">
        <f>IF($A380="","",IF($D380=0,EOMONTH($B380,0),IF(DAY($B380)&lt;=$D380,DATE(YEAR($B380),MONTH($B380),$D380),DATE(YEAR($B380),MONTH($B380)+1,$D380))))</f>
        <v/>
      </c>
      <c r="H380" s="8">
        <f>IF($G380="","",IF($F380=0,EOMONTH($G380,$E380),DATE(YEAR(EDATE($G380,$E380)),MONTH(EDATE($G380,$E380)),$F380)))</f>
        <v/>
      </c>
      <c r="I380" s="7">
        <f>IF($H380="","",設定!$B$3-$H380)</f>
        <v/>
      </c>
      <c r="J380" s="7">
        <f>IF($I380="","",IF($I380&lt;=0,"期日前",IF($I380&lt;=30,"1-30",IF($I380&lt;=60,"31-60",IF($I380&lt;=90,"61-90","91日以上")))))</f>
        <v/>
      </c>
    </row>
    <row r="381">
      <c r="A381" s="4" t="n"/>
      <c r="B381" s="5" t="n"/>
      <c r="C381" s="6" t="n"/>
      <c r="D381" s="7">
        <f>IF($A381="","",VLOOKUP($A381,取引先!$A:$D,2,FALSE))</f>
        <v/>
      </c>
      <c r="E381" s="7">
        <f>IF($A381="","",VLOOKUP($A381,取引先!$A:$D,3,FALSE))</f>
        <v/>
      </c>
      <c r="F381" s="7">
        <f>IF($A381="","",VLOOKUP($A381,取引先!$A:$D,4,FALSE))</f>
        <v/>
      </c>
      <c r="G381" s="8">
        <f>IF($A381="","",IF($D381=0,EOMONTH($B381,0),IF(DAY($B381)&lt;=$D381,DATE(YEAR($B381),MONTH($B381),$D381),DATE(YEAR($B381),MONTH($B381)+1,$D381))))</f>
        <v/>
      </c>
      <c r="H381" s="8">
        <f>IF($G381="","",IF($F381=0,EOMONTH($G381,$E381),DATE(YEAR(EDATE($G381,$E381)),MONTH(EDATE($G381,$E381)),$F381)))</f>
        <v/>
      </c>
      <c r="I381" s="7">
        <f>IF($H381="","",設定!$B$3-$H381)</f>
        <v/>
      </c>
      <c r="J381" s="7">
        <f>IF($I381="","",IF($I381&lt;=0,"期日前",IF($I381&lt;=30,"1-30",IF($I381&lt;=60,"31-60",IF($I381&lt;=90,"61-90","91日以上")))))</f>
        <v/>
      </c>
    </row>
    <row r="382">
      <c r="A382" s="4" t="n"/>
      <c r="B382" s="5" t="n"/>
      <c r="C382" s="6" t="n"/>
      <c r="D382" s="7">
        <f>IF($A382="","",VLOOKUP($A382,取引先!$A:$D,2,FALSE))</f>
        <v/>
      </c>
      <c r="E382" s="7">
        <f>IF($A382="","",VLOOKUP($A382,取引先!$A:$D,3,FALSE))</f>
        <v/>
      </c>
      <c r="F382" s="7">
        <f>IF($A382="","",VLOOKUP($A382,取引先!$A:$D,4,FALSE))</f>
        <v/>
      </c>
      <c r="G382" s="8">
        <f>IF($A382="","",IF($D382=0,EOMONTH($B382,0),IF(DAY($B382)&lt;=$D382,DATE(YEAR($B382),MONTH($B382),$D382),DATE(YEAR($B382),MONTH($B382)+1,$D382))))</f>
        <v/>
      </c>
      <c r="H382" s="8">
        <f>IF($G382="","",IF($F382=0,EOMONTH($G382,$E382),DATE(YEAR(EDATE($G382,$E382)),MONTH(EDATE($G382,$E382)),$F382)))</f>
        <v/>
      </c>
      <c r="I382" s="7">
        <f>IF($H382="","",設定!$B$3-$H382)</f>
        <v/>
      </c>
      <c r="J382" s="7">
        <f>IF($I382="","",IF($I382&lt;=0,"期日前",IF($I382&lt;=30,"1-30",IF($I382&lt;=60,"31-60",IF($I382&lt;=90,"61-90","91日以上")))))</f>
        <v/>
      </c>
    </row>
    <row r="383">
      <c r="A383" s="4" t="n"/>
      <c r="B383" s="5" t="n"/>
      <c r="C383" s="6" t="n"/>
      <c r="D383" s="7">
        <f>IF($A383="","",VLOOKUP($A383,取引先!$A:$D,2,FALSE))</f>
        <v/>
      </c>
      <c r="E383" s="7">
        <f>IF($A383="","",VLOOKUP($A383,取引先!$A:$D,3,FALSE))</f>
        <v/>
      </c>
      <c r="F383" s="7">
        <f>IF($A383="","",VLOOKUP($A383,取引先!$A:$D,4,FALSE))</f>
        <v/>
      </c>
      <c r="G383" s="8">
        <f>IF($A383="","",IF($D383=0,EOMONTH($B383,0),IF(DAY($B383)&lt;=$D383,DATE(YEAR($B383),MONTH($B383),$D383),DATE(YEAR($B383),MONTH($B383)+1,$D383))))</f>
        <v/>
      </c>
      <c r="H383" s="8">
        <f>IF($G383="","",IF($F383=0,EOMONTH($G383,$E383),DATE(YEAR(EDATE($G383,$E383)),MONTH(EDATE($G383,$E383)),$F383)))</f>
        <v/>
      </c>
      <c r="I383" s="7">
        <f>IF($H383="","",設定!$B$3-$H383)</f>
        <v/>
      </c>
      <c r="J383" s="7">
        <f>IF($I383="","",IF($I383&lt;=0,"期日前",IF($I383&lt;=30,"1-30",IF($I383&lt;=60,"31-60",IF($I383&lt;=90,"61-90","91日以上")))))</f>
        <v/>
      </c>
    </row>
    <row r="384">
      <c r="A384" s="4" t="n"/>
      <c r="B384" s="5" t="n"/>
      <c r="C384" s="6" t="n"/>
      <c r="D384" s="7">
        <f>IF($A384="","",VLOOKUP($A384,取引先!$A:$D,2,FALSE))</f>
        <v/>
      </c>
      <c r="E384" s="7">
        <f>IF($A384="","",VLOOKUP($A384,取引先!$A:$D,3,FALSE))</f>
        <v/>
      </c>
      <c r="F384" s="7">
        <f>IF($A384="","",VLOOKUP($A384,取引先!$A:$D,4,FALSE))</f>
        <v/>
      </c>
      <c r="G384" s="8">
        <f>IF($A384="","",IF($D384=0,EOMONTH($B384,0),IF(DAY($B384)&lt;=$D384,DATE(YEAR($B384),MONTH($B384),$D384),DATE(YEAR($B384),MONTH($B384)+1,$D384))))</f>
        <v/>
      </c>
      <c r="H384" s="8">
        <f>IF($G384="","",IF($F384=0,EOMONTH($G384,$E384),DATE(YEAR(EDATE($G384,$E384)),MONTH(EDATE($G384,$E384)),$F384)))</f>
        <v/>
      </c>
      <c r="I384" s="7">
        <f>IF($H384="","",設定!$B$3-$H384)</f>
        <v/>
      </c>
      <c r="J384" s="7">
        <f>IF($I384="","",IF($I384&lt;=0,"期日前",IF($I384&lt;=30,"1-30",IF($I384&lt;=60,"31-60",IF($I384&lt;=90,"61-90","91日以上")))))</f>
        <v/>
      </c>
    </row>
    <row r="385">
      <c r="A385" s="4" t="n"/>
      <c r="B385" s="5" t="n"/>
      <c r="C385" s="6" t="n"/>
      <c r="D385" s="7">
        <f>IF($A385="","",VLOOKUP($A385,取引先!$A:$D,2,FALSE))</f>
        <v/>
      </c>
      <c r="E385" s="7">
        <f>IF($A385="","",VLOOKUP($A385,取引先!$A:$D,3,FALSE))</f>
        <v/>
      </c>
      <c r="F385" s="7">
        <f>IF($A385="","",VLOOKUP($A385,取引先!$A:$D,4,FALSE))</f>
        <v/>
      </c>
      <c r="G385" s="8">
        <f>IF($A385="","",IF($D385=0,EOMONTH($B385,0),IF(DAY($B385)&lt;=$D385,DATE(YEAR($B385),MONTH($B385),$D385),DATE(YEAR($B385),MONTH($B385)+1,$D385))))</f>
        <v/>
      </c>
      <c r="H385" s="8">
        <f>IF($G385="","",IF($F385=0,EOMONTH($G385,$E385),DATE(YEAR(EDATE($G385,$E385)),MONTH(EDATE($G385,$E385)),$F385)))</f>
        <v/>
      </c>
      <c r="I385" s="7">
        <f>IF($H385="","",設定!$B$3-$H385)</f>
        <v/>
      </c>
      <c r="J385" s="7">
        <f>IF($I385="","",IF($I385&lt;=0,"期日前",IF($I385&lt;=30,"1-30",IF($I385&lt;=60,"31-60",IF($I385&lt;=90,"61-90","91日以上")))))</f>
        <v/>
      </c>
    </row>
    <row r="386">
      <c r="A386" s="4" t="n"/>
      <c r="B386" s="5" t="n"/>
      <c r="C386" s="6" t="n"/>
      <c r="D386" s="7">
        <f>IF($A386="","",VLOOKUP($A386,取引先!$A:$D,2,FALSE))</f>
        <v/>
      </c>
      <c r="E386" s="7">
        <f>IF($A386="","",VLOOKUP($A386,取引先!$A:$D,3,FALSE))</f>
        <v/>
      </c>
      <c r="F386" s="7">
        <f>IF($A386="","",VLOOKUP($A386,取引先!$A:$D,4,FALSE))</f>
        <v/>
      </c>
      <c r="G386" s="8">
        <f>IF($A386="","",IF($D386=0,EOMONTH($B386,0),IF(DAY($B386)&lt;=$D386,DATE(YEAR($B386),MONTH($B386),$D386),DATE(YEAR($B386),MONTH($B386)+1,$D386))))</f>
        <v/>
      </c>
      <c r="H386" s="8">
        <f>IF($G386="","",IF($F386=0,EOMONTH($G386,$E386),DATE(YEAR(EDATE($G386,$E386)),MONTH(EDATE($G386,$E386)),$F386)))</f>
        <v/>
      </c>
      <c r="I386" s="7">
        <f>IF($H386="","",設定!$B$3-$H386)</f>
        <v/>
      </c>
      <c r="J386" s="7">
        <f>IF($I386="","",IF($I386&lt;=0,"期日前",IF($I386&lt;=30,"1-30",IF($I386&lt;=60,"31-60",IF($I386&lt;=90,"61-90","91日以上")))))</f>
        <v/>
      </c>
    </row>
    <row r="387">
      <c r="A387" s="4" t="n"/>
      <c r="B387" s="5" t="n"/>
      <c r="C387" s="6" t="n"/>
      <c r="D387" s="7">
        <f>IF($A387="","",VLOOKUP($A387,取引先!$A:$D,2,FALSE))</f>
        <v/>
      </c>
      <c r="E387" s="7">
        <f>IF($A387="","",VLOOKUP($A387,取引先!$A:$D,3,FALSE))</f>
        <v/>
      </c>
      <c r="F387" s="7">
        <f>IF($A387="","",VLOOKUP($A387,取引先!$A:$D,4,FALSE))</f>
        <v/>
      </c>
      <c r="G387" s="8">
        <f>IF($A387="","",IF($D387=0,EOMONTH($B387,0),IF(DAY($B387)&lt;=$D387,DATE(YEAR($B387),MONTH($B387),$D387),DATE(YEAR($B387),MONTH($B387)+1,$D387))))</f>
        <v/>
      </c>
      <c r="H387" s="8">
        <f>IF($G387="","",IF($F387=0,EOMONTH($G387,$E387),DATE(YEAR(EDATE($G387,$E387)),MONTH(EDATE($G387,$E387)),$F387)))</f>
        <v/>
      </c>
      <c r="I387" s="7">
        <f>IF($H387="","",設定!$B$3-$H387)</f>
        <v/>
      </c>
      <c r="J387" s="7">
        <f>IF($I387="","",IF($I387&lt;=0,"期日前",IF($I387&lt;=30,"1-30",IF($I387&lt;=60,"31-60",IF($I387&lt;=90,"61-90","91日以上")))))</f>
        <v/>
      </c>
    </row>
    <row r="388">
      <c r="A388" s="4" t="n"/>
      <c r="B388" s="5" t="n"/>
      <c r="C388" s="6" t="n"/>
      <c r="D388" s="7">
        <f>IF($A388="","",VLOOKUP($A388,取引先!$A:$D,2,FALSE))</f>
        <v/>
      </c>
      <c r="E388" s="7">
        <f>IF($A388="","",VLOOKUP($A388,取引先!$A:$D,3,FALSE))</f>
        <v/>
      </c>
      <c r="F388" s="7">
        <f>IF($A388="","",VLOOKUP($A388,取引先!$A:$D,4,FALSE))</f>
        <v/>
      </c>
      <c r="G388" s="8">
        <f>IF($A388="","",IF($D388=0,EOMONTH($B388,0),IF(DAY($B388)&lt;=$D388,DATE(YEAR($B388),MONTH($B388),$D388),DATE(YEAR($B388),MONTH($B388)+1,$D388))))</f>
        <v/>
      </c>
      <c r="H388" s="8">
        <f>IF($G388="","",IF($F388=0,EOMONTH($G388,$E388),DATE(YEAR(EDATE($G388,$E388)),MONTH(EDATE($G388,$E388)),$F388)))</f>
        <v/>
      </c>
      <c r="I388" s="7">
        <f>IF($H388="","",設定!$B$3-$H388)</f>
        <v/>
      </c>
      <c r="J388" s="7">
        <f>IF($I388="","",IF($I388&lt;=0,"期日前",IF($I388&lt;=30,"1-30",IF($I388&lt;=60,"31-60",IF($I388&lt;=90,"61-90","91日以上")))))</f>
        <v/>
      </c>
    </row>
    <row r="389">
      <c r="A389" s="4" t="n"/>
      <c r="B389" s="5" t="n"/>
      <c r="C389" s="6" t="n"/>
      <c r="D389" s="7">
        <f>IF($A389="","",VLOOKUP($A389,取引先!$A:$D,2,FALSE))</f>
        <v/>
      </c>
      <c r="E389" s="7">
        <f>IF($A389="","",VLOOKUP($A389,取引先!$A:$D,3,FALSE))</f>
        <v/>
      </c>
      <c r="F389" s="7">
        <f>IF($A389="","",VLOOKUP($A389,取引先!$A:$D,4,FALSE))</f>
        <v/>
      </c>
      <c r="G389" s="8">
        <f>IF($A389="","",IF($D389=0,EOMONTH($B389,0),IF(DAY($B389)&lt;=$D389,DATE(YEAR($B389),MONTH($B389),$D389),DATE(YEAR($B389),MONTH($B389)+1,$D389))))</f>
        <v/>
      </c>
      <c r="H389" s="8">
        <f>IF($G389="","",IF($F389=0,EOMONTH($G389,$E389),DATE(YEAR(EDATE($G389,$E389)),MONTH(EDATE($G389,$E389)),$F389)))</f>
        <v/>
      </c>
      <c r="I389" s="7">
        <f>IF($H389="","",設定!$B$3-$H389)</f>
        <v/>
      </c>
      <c r="J389" s="7">
        <f>IF($I389="","",IF($I389&lt;=0,"期日前",IF($I389&lt;=30,"1-30",IF($I389&lt;=60,"31-60",IF($I389&lt;=90,"61-90","91日以上")))))</f>
        <v/>
      </c>
    </row>
    <row r="390">
      <c r="A390" s="4" t="n"/>
      <c r="B390" s="5" t="n"/>
      <c r="C390" s="6" t="n"/>
      <c r="D390" s="7">
        <f>IF($A390="","",VLOOKUP($A390,取引先!$A:$D,2,FALSE))</f>
        <v/>
      </c>
      <c r="E390" s="7">
        <f>IF($A390="","",VLOOKUP($A390,取引先!$A:$D,3,FALSE))</f>
        <v/>
      </c>
      <c r="F390" s="7">
        <f>IF($A390="","",VLOOKUP($A390,取引先!$A:$D,4,FALSE))</f>
        <v/>
      </c>
      <c r="G390" s="8">
        <f>IF($A390="","",IF($D390=0,EOMONTH($B390,0),IF(DAY($B390)&lt;=$D390,DATE(YEAR($B390),MONTH($B390),$D390),DATE(YEAR($B390),MONTH($B390)+1,$D390))))</f>
        <v/>
      </c>
      <c r="H390" s="8">
        <f>IF($G390="","",IF($F390=0,EOMONTH($G390,$E390),DATE(YEAR(EDATE($G390,$E390)),MONTH(EDATE($G390,$E390)),$F390)))</f>
        <v/>
      </c>
      <c r="I390" s="7">
        <f>IF($H390="","",設定!$B$3-$H390)</f>
        <v/>
      </c>
      <c r="J390" s="7">
        <f>IF($I390="","",IF($I390&lt;=0,"期日前",IF($I390&lt;=30,"1-30",IF($I390&lt;=60,"31-60",IF($I390&lt;=90,"61-90","91日以上")))))</f>
        <v/>
      </c>
    </row>
    <row r="391">
      <c r="A391" s="4" t="n"/>
      <c r="B391" s="5" t="n"/>
      <c r="C391" s="6" t="n"/>
      <c r="D391" s="7">
        <f>IF($A391="","",VLOOKUP($A391,取引先!$A:$D,2,FALSE))</f>
        <v/>
      </c>
      <c r="E391" s="7">
        <f>IF($A391="","",VLOOKUP($A391,取引先!$A:$D,3,FALSE))</f>
        <v/>
      </c>
      <c r="F391" s="7">
        <f>IF($A391="","",VLOOKUP($A391,取引先!$A:$D,4,FALSE))</f>
        <v/>
      </c>
      <c r="G391" s="8">
        <f>IF($A391="","",IF($D391=0,EOMONTH($B391,0),IF(DAY($B391)&lt;=$D391,DATE(YEAR($B391),MONTH($B391),$D391),DATE(YEAR($B391),MONTH($B391)+1,$D391))))</f>
        <v/>
      </c>
      <c r="H391" s="8">
        <f>IF($G391="","",IF($F391=0,EOMONTH($G391,$E391),DATE(YEAR(EDATE($G391,$E391)),MONTH(EDATE($G391,$E391)),$F391)))</f>
        <v/>
      </c>
      <c r="I391" s="7">
        <f>IF($H391="","",設定!$B$3-$H391)</f>
        <v/>
      </c>
      <c r="J391" s="7">
        <f>IF($I391="","",IF($I391&lt;=0,"期日前",IF($I391&lt;=30,"1-30",IF($I391&lt;=60,"31-60",IF($I391&lt;=90,"61-90","91日以上")))))</f>
        <v/>
      </c>
    </row>
    <row r="392">
      <c r="A392" s="4" t="n"/>
      <c r="B392" s="5" t="n"/>
      <c r="C392" s="6" t="n"/>
      <c r="D392" s="7">
        <f>IF($A392="","",VLOOKUP($A392,取引先!$A:$D,2,FALSE))</f>
        <v/>
      </c>
      <c r="E392" s="7">
        <f>IF($A392="","",VLOOKUP($A392,取引先!$A:$D,3,FALSE))</f>
        <v/>
      </c>
      <c r="F392" s="7">
        <f>IF($A392="","",VLOOKUP($A392,取引先!$A:$D,4,FALSE))</f>
        <v/>
      </c>
      <c r="G392" s="8">
        <f>IF($A392="","",IF($D392=0,EOMONTH($B392,0),IF(DAY($B392)&lt;=$D392,DATE(YEAR($B392),MONTH($B392),$D392),DATE(YEAR($B392),MONTH($B392)+1,$D392))))</f>
        <v/>
      </c>
      <c r="H392" s="8">
        <f>IF($G392="","",IF($F392=0,EOMONTH($G392,$E392),DATE(YEAR(EDATE($G392,$E392)),MONTH(EDATE($G392,$E392)),$F392)))</f>
        <v/>
      </c>
      <c r="I392" s="7">
        <f>IF($H392="","",設定!$B$3-$H392)</f>
        <v/>
      </c>
      <c r="J392" s="7">
        <f>IF($I392="","",IF($I392&lt;=0,"期日前",IF($I392&lt;=30,"1-30",IF($I392&lt;=60,"31-60",IF($I392&lt;=90,"61-90","91日以上")))))</f>
        <v/>
      </c>
    </row>
    <row r="393">
      <c r="A393" s="4" t="n"/>
      <c r="B393" s="5" t="n"/>
      <c r="C393" s="6" t="n"/>
      <c r="D393" s="7">
        <f>IF($A393="","",VLOOKUP($A393,取引先!$A:$D,2,FALSE))</f>
        <v/>
      </c>
      <c r="E393" s="7">
        <f>IF($A393="","",VLOOKUP($A393,取引先!$A:$D,3,FALSE))</f>
        <v/>
      </c>
      <c r="F393" s="7">
        <f>IF($A393="","",VLOOKUP($A393,取引先!$A:$D,4,FALSE))</f>
        <v/>
      </c>
      <c r="G393" s="8">
        <f>IF($A393="","",IF($D393=0,EOMONTH($B393,0),IF(DAY($B393)&lt;=$D393,DATE(YEAR($B393),MONTH($B393),$D393),DATE(YEAR($B393),MONTH($B393)+1,$D393))))</f>
        <v/>
      </c>
      <c r="H393" s="8">
        <f>IF($G393="","",IF($F393=0,EOMONTH($G393,$E393),DATE(YEAR(EDATE($G393,$E393)),MONTH(EDATE($G393,$E393)),$F393)))</f>
        <v/>
      </c>
      <c r="I393" s="7">
        <f>IF($H393="","",設定!$B$3-$H393)</f>
        <v/>
      </c>
      <c r="J393" s="7">
        <f>IF($I393="","",IF($I393&lt;=0,"期日前",IF($I393&lt;=30,"1-30",IF($I393&lt;=60,"31-60",IF($I393&lt;=90,"61-90","91日以上")))))</f>
        <v/>
      </c>
    </row>
    <row r="394">
      <c r="A394" s="4" t="n"/>
      <c r="B394" s="5" t="n"/>
      <c r="C394" s="6" t="n"/>
      <c r="D394" s="7">
        <f>IF($A394="","",VLOOKUP($A394,取引先!$A:$D,2,FALSE))</f>
        <v/>
      </c>
      <c r="E394" s="7">
        <f>IF($A394="","",VLOOKUP($A394,取引先!$A:$D,3,FALSE))</f>
        <v/>
      </c>
      <c r="F394" s="7">
        <f>IF($A394="","",VLOOKUP($A394,取引先!$A:$D,4,FALSE))</f>
        <v/>
      </c>
      <c r="G394" s="8">
        <f>IF($A394="","",IF($D394=0,EOMONTH($B394,0),IF(DAY($B394)&lt;=$D394,DATE(YEAR($B394),MONTH($B394),$D394),DATE(YEAR($B394),MONTH($B394)+1,$D394))))</f>
        <v/>
      </c>
      <c r="H394" s="8">
        <f>IF($G394="","",IF($F394=0,EOMONTH($G394,$E394),DATE(YEAR(EDATE($G394,$E394)),MONTH(EDATE($G394,$E394)),$F394)))</f>
        <v/>
      </c>
      <c r="I394" s="7">
        <f>IF($H394="","",設定!$B$3-$H394)</f>
        <v/>
      </c>
      <c r="J394" s="7">
        <f>IF($I394="","",IF($I394&lt;=0,"期日前",IF($I394&lt;=30,"1-30",IF($I394&lt;=60,"31-60",IF($I394&lt;=90,"61-90","91日以上")))))</f>
        <v/>
      </c>
    </row>
    <row r="395">
      <c r="A395" s="4" t="n"/>
      <c r="B395" s="5" t="n"/>
      <c r="C395" s="6" t="n"/>
      <c r="D395" s="7">
        <f>IF($A395="","",VLOOKUP($A395,取引先!$A:$D,2,FALSE))</f>
        <v/>
      </c>
      <c r="E395" s="7">
        <f>IF($A395="","",VLOOKUP($A395,取引先!$A:$D,3,FALSE))</f>
        <v/>
      </c>
      <c r="F395" s="7">
        <f>IF($A395="","",VLOOKUP($A395,取引先!$A:$D,4,FALSE))</f>
        <v/>
      </c>
      <c r="G395" s="8">
        <f>IF($A395="","",IF($D395=0,EOMONTH($B395,0),IF(DAY($B395)&lt;=$D395,DATE(YEAR($B395),MONTH($B395),$D395),DATE(YEAR($B395),MONTH($B395)+1,$D395))))</f>
        <v/>
      </c>
      <c r="H395" s="8">
        <f>IF($G395="","",IF($F395=0,EOMONTH($G395,$E395),DATE(YEAR(EDATE($G395,$E395)),MONTH(EDATE($G395,$E395)),$F395)))</f>
        <v/>
      </c>
      <c r="I395" s="7">
        <f>IF($H395="","",設定!$B$3-$H395)</f>
        <v/>
      </c>
      <c r="J395" s="7">
        <f>IF($I395="","",IF($I395&lt;=0,"期日前",IF($I395&lt;=30,"1-30",IF($I395&lt;=60,"31-60",IF($I395&lt;=90,"61-90","91日以上")))))</f>
        <v/>
      </c>
    </row>
    <row r="396">
      <c r="A396" s="4" t="n"/>
      <c r="B396" s="5" t="n"/>
      <c r="C396" s="6" t="n"/>
      <c r="D396" s="7">
        <f>IF($A396="","",VLOOKUP($A396,取引先!$A:$D,2,FALSE))</f>
        <v/>
      </c>
      <c r="E396" s="7">
        <f>IF($A396="","",VLOOKUP($A396,取引先!$A:$D,3,FALSE))</f>
        <v/>
      </c>
      <c r="F396" s="7">
        <f>IF($A396="","",VLOOKUP($A396,取引先!$A:$D,4,FALSE))</f>
        <v/>
      </c>
      <c r="G396" s="8">
        <f>IF($A396="","",IF($D396=0,EOMONTH($B396,0),IF(DAY($B396)&lt;=$D396,DATE(YEAR($B396),MONTH($B396),$D396),DATE(YEAR($B396),MONTH($B396)+1,$D396))))</f>
        <v/>
      </c>
      <c r="H396" s="8">
        <f>IF($G396="","",IF($F396=0,EOMONTH($G396,$E396),DATE(YEAR(EDATE($G396,$E396)),MONTH(EDATE($G396,$E396)),$F396)))</f>
        <v/>
      </c>
      <c r="I396" s="7">
        <f>IF($H396="","",設定!$B$3-$H396)</f>
        <v/>
      </c>
      <c r="J396" s="7">
        <f>IF($I396="","",IF($I396&lt;=0,"期日前",IF($I396&lt;=30,"1-30",IF($I396&lt;=60,"31-60",IF($I396&lt;=90,"61-90","91日以上")))))</f>
        <v/>
      </c>
    </row>
    <row r="397">
      <c r="A397" s="4" t="n"/>
      <c r="B397" s="5" t="n"/>
      <c r="C397" s="6" t="n"/>
      <c r="D397" s="7">
        <f>IF($A397="","",VLOOKUP($A397,取引先!$A:$D,2,FALSE))</f>
        <v/>
      </c>
      <c r="E397" s="7">
        <f>IF($A397="","",VLOOKUP($A397,取引先!$A:$D,3,FALSE))</f>
        <v/>
      </c>
      <c r="F397" s="7">
        <f>IF($A397="","",VLOOKUP($A397,取引先!$A:$D,4,FALSE))</f>
        <v/>
      </c>
      <c r="G397" s="8">
        <f>IF($A397="","",IF($D397=0,EOMONTH($B397,0),IF(DAY($B397)&lt;=$D397,DATE(YEAR($B397),MONTH($B397),$D397),DATE(YEAR($B397),MONTH($B397)+1,$D397))))</f>
        <v/>
      </c>
      <c r="H397" s="8">
        <f>IF($G397="","",IF($F397=0,EOMONTH($G397,$E397),DATE(YEAR(EDATE($G397,$E397)),MONTH(EDATE($G397,$E397)),$F397)))</f>
        <v/>
      </c>
      <c r="I397" s="7">
        <f>IF($H397="","",設定!$B$3-$H397)</f>
        <v/>
      </c>
      <c r="J397" s="7">
        <f>IF($I397="","",IF($I397&lt;=0,"期日前",IF($I397&lt;=30,"1-30",IF($I397&lt;=60,"31-60",IF($I397&lt;=90,"61-90","91日以上")))))</f>
        <v/>
      </c>
    </row>
    <row r="398">
      <c r="A398" s="4" t="n"/>
      <c r="B398" s="5" t="n"/>
      <c r="C398" s="6" t="n"/>
      <c r="D398" s="7">
        <f>IF($A398="","",VLOOKUP($A398,取引先!$A:$D,2,FALSE))</f>
        <v/>
      </c>
      <c r="E398" s="7">
        <f>IF($A398="","",VLOOKUP($A398,取引先!$A:$D,3,FALSE))</f>
        <v/>
      </c>
      <c r="F398" s="7">
        <f>IF($A398="","",VLOOKUP($A398,取引先!$A:$D,4,FALSE))</f>
        <v/>
      </c>
      <c r="G398" s="8">
        <f>IF($A398="","",IF($D398=0,EOMONTH($B398,0),IF(DAY($B398)&lt;=$D398,DATE(YEAR($B398),MONTH($B398),$D398),DATE(YEAR($B398),MONTH($B398)+1,$D398))))</f>
        <v/>
      </c>
      <c r="H398" s="8">
        <f>IF($G398="","",IF($F398=0,EOMONTH($G398,$E398),DATE(YEAR(EDATE($G398,$E398)),MONTH(EDATE($G398,$E398)),$F398)))</f>
        <v/>
      </c>
      <c r="I398" s="7">
        <f>IF($H398="","",設定!$B$3-$H398)</f>
        <v/>
      </c>
      <c r="J398" s="7">
        <f>IF($I398="","",IF($I398&lt;=0,"期日前",IF($I398&lt;=30,"1-30",IF($I398&lt;=60,"31-60",IF($I398&lt;=90,"61-90","91日以上")))))</f>
        <v/>
      </c>
    </row>
    <row r="399">
      <c r="A399" s="4" t="n"/>
      <c r="B399" s="5" t="n"/>
      <c r="C399" s="6" t="n"/>
      <c r="D399" s="7">
        <f>IF($A399="","",VLOOKUP($A399,取引先!$A:$D,2,FALSE))</f>
        <v/>
      </c>
      <c r="E399" s="7">
        <f>IF($A399="","",VLOOKUP($A399,取引先!$A:$D,3,FALSE))</f>
        <v/>
      </c>
      <c r="F399" s="7">
        <f>IF($A399="","",VLOOKUP($A399,取引先!$A:$D,4,FALSE))</f>
        <v/>
      </c>
      <c r="G399" s="8">
        <f>IF($A399="","",IF($D399=0,EOMONTH($B399,0),IF(DAY($B399)&lt;=$D399,DATE(YEAR($B399),MONTH($B399),$D399),DATE(YEAR($B399),MONTH($B399)+1,$D399))))</f>
        <v/>
      </c>
      <c r="H399" s="8">
        <f>IF($G399="","",IF($F399=0,EOMONTH($G399,$E399),DATE(YEAR(EDATE($G399,$E399)),MONTH(EDATE($G399,$E399)),$F399)))</f>
        <v/>
      </c>
      <c r="I399" s="7">
        <f>IF($H399="","",設定!$B$3-$H399)</f>
        <v/>
      </c>
      <c r="J399" s="7">
        <f>IF($I399="","",IF($I399&lt;=0,"期日前",IF($I399&lt;=30,"1-30",IF($I399&lt;=60,"31-60",IF($I399&lt;=90,"61-90","91日以上")))))</f>
        <v/>
      </c>
    </row>
    <row r="400">
      <c r="A400" s="4" t="n"/>
      <c r="B400" s="5" t="n"/>
      <c r="C400" s="6" t="n"/>
      <c r="D400" s="7">
        <f>IF($A400="","",VLOOKUP($A400,取引先!$A:$D,2,FALSE))</f>
        <v/>
      </c>
      <c r="E400" s="7">
        <f>IF($A400="","",VLOOKUP($A400,取引先!$A:$D,3,FALSE))</f>
        <v/>
      </c>
      <c r="F400" s="7">
        <f>IF($A400="","",VLOOKUP($A400,取引先!$A:$D,4,FALSE))</f>
        <v/>
      </c>
      <c r="G400" s="8">
        <f>IF($A400="","",IF($D400=0,EOMONTH($B400,0),IF(DAY($B400)&lt;=$D400,DATE(YEAR($B400),MONTH($B400),$D400),DATE(YEAR($B400),MONTH($B400)+1,$D400))))</f>
        <v/>
      </c>
      <c r="H400" s="8">
        <f>IF($G400="","",IF($F400=0,EOMONTH($G400,$E400),DATE(YEAR(EDATE($G400,$E400)),MONTH(EDATE($G400,$E400)),$F400)))</f>
        <v/>
      </c>
      <c r="I400" s="7">
        <f>IF($H400="","",設定!$B$3-$H400)</f>
        <v/>
      </c>
      <c r="J400" s="7">
        <f>IF($I400="","",IF($I400&lt;=0,"期日前",IF($I400&lt;=30,"1-30",IF($I400&lt;=60,"31-60",IF($I400&lt;=90,"61-90","91日以上")))))</f>
        <v/>
      </c>
    </row>
    <row r="401">
      <c r="A401" s="4" t="n"/>
      <c r="B401" s="5" t="n"/>
      <c r="C401" s="6" t="n"/>
      <c r="D401" s="7">
        <f>IF($A401="","",VLOOKUP($A401,取引先!$A:$D,2,FALSE))</f>
        <v/>
      </c>
      <c r="E401" s="7">
        <f>IF($A401="","",VLOOKUP($A401,取引先!$A:$D,3,FALSE))</f>
        <v/>
      </c>
      <c r="F401" s="7">
        <f>IF($A401="","",VLOOKUP($A401,取引先!$A:$D,4,FALSE))</f>
        <v/>
      </c>
      <c r="G401" s="8">
        <f>IF($A401="","",IF($D401=0,EOMONTH($B401,0),IF(DAY($B401)&lt;=$D401,DATE(YEAR($B401),MONTH($B401),$D401),DATE(YEAR($B401),MONTH($B401)+1,$D401))))</f>
        <v/>
      </c>
      <c r="H401" s="8">
        <f>IF($G401="","",IF($F401=0,EOMONTH($G401,$E401),DATE(YEAR(EDATE($G401,$E401)),MONTH(EDATE($G401,$E401)),$F401)))</f>
        <v/>
      </c>
      <c r="I401" s="7">
        <f>IF($H401="","",設定!$B$3-$H401)</f>
        <v/>
      </c>
      <c r="J401" s="7">
        <f>IF($I401="","",IF($I401&lt;=0,"期日前",IF($I401&lt;=30,"1-30",IF($I401&lt;=60,"31-60",IF($I401&lt;=90,"61-90","91日以上")))))</f>
        <v/>
      </c>
    </row>
    <row r="402">
      <c r="A402" s="4" t="n"/>
      <c r="B402" s="5" t="n"/>
      <c r="C402" s="6" t="n"/>
      <c r="D402" s="7">
        <f>IF($A402="","",VLOOKUP($A402,取引先!$A:$D,2,FALSE))</f>
        <v/>
      </c>
      <c r="E402" s="7">
        <f>IF($A402="","",VLOOKUP($A402,取引先!$A:$D,3,FALSE))</f>
        <v/>
      </c>
      <c r="F402" s="7">
        <f>IF($A402="","",VLOOKUP($A402,取引先!$A:$D,4,FALSE))</f>
        <v/>
      </c>
      <c r="G402" s="8">
        <f>IF($A402="","",IF($D402=0,EOMONTH($B402,0),IF(DAY($B402)&lt;=$D402,DATE(YEAR($B402),MONTH($B402),$D402),DATE(YEAR($B402),MONTH($B402)+1,$D402))))</f>
        <v/>
      </c>
      <c r="H402" s="8">
        <f>IF($G402="","",IF($F402=0,EOMONTH($G402,$E402),DATE(YEAR(EDATE($G402,$E402)),MONTH(EDATE($G402,$E402)),$F402)))</f>
        <v/>
      </c>
      <c r="I402" s="7">
        <f>IF($H402="","",設定!$B$3-$H402)</f>
        <v/>
      </c>
      <c r="J402" s="7">
        <f>IF($I402="","",IF($I402&lt;=0,"期日前",IF($I402&lt;=30,"1-30",IF($I402&lt;=60,"31-60",IF($I402&lt;=90,"61-90","91日以上")))))</f>
        <v/>
      </c>
    </row>
    <row r="403">
      <c r="A403" s="4" t="n"/>
      <c r="B403" s="5" t="n"/>
      <c r="C403" s="6" t="n"/>
      <c r="D403" s="7">
        <f>IF($A403="","",VLOOKUP($A403,取引先!$A:$D,2,FALSE))</f>
        <v/>
      </c>
      <c r="E403" s="7">
        <f>IF($A403="","",VLOOKUP($A403,取引先!$A:$D,3,FALSE))</f>
        <v/>
      </c>
      <c r="F403" s="7">
        <f>IF($A403="","",VLOOKUP($A403,取引先!$A:$D,4,FALSE))</f>
        <v/>
      </c>
      <c r="G403" s="8">
        <f>IF($A403="","",IF($D403=0,EOMONTH($B403,0),IF(DAY($B403)&lt;=$D403,DATE(YEAR($B403),MONTH($B403),$D403),DATE(YEAR($B403),MONTH($B403)+1,$D403))))</f>
        <v/>
      </c>
      <c r="H403" s="8">
        <f>IF($G403="","",IF($F403=0,EOMONTH($G403,$E403),DATE(YEAR(EDATE($G403,$E403)),MONTH(EDATE($G403,$E403)),$F403)))</f>
        <v/>
      </c>
      <c r="I403" s="7">
        <f>IF($H403="","",設定!$B$3-$H403)</f>
        <v/>
      </c>
      <c r="J403" s="7">
        <f>IF($I403="","",IF($I403&lt;=0,"期日前",IF($I403&lt;=30,"1-30",IF($I403&lt;=60,"31-60",IF($I403&lt;=90,"61-90","91日以上")))))</f>
        <v/>
      </c>
    </row>
    <row r="404">
      <c r="A404" s="4" t="n"/>
      <c r="B404" s="5" t="n"/>
      <c r="C404" s="6" t="n"/>
      <c r="D404" s="7">
        <f>IF($A404="","",VLOOKUP($A404,取引先!$A:$D,2,FALSE))</f>
        <v/>
      </c>
      <c r="E404" s="7">
        <f>IF($A404="","",VLOOKUP($A404,取引先!$A:$D,3,FALSE))</f>
        <v/>
      </c>
      <c r="F404" s="7">
        <f>IF($A404="","",VLOOKUP($A404,取引先!$A:$D,4,FALSE))</f>
        <v/>
      </c>
      <c r="G404" s="8">
        <f>IF($A404="","",IF($D404=0,EOMONTH($B404,0),IF(DAY($B404)&lt;=$D404,DATE(YEAR($B404),MONTH($B404),$D404),DATE(YEAR($B404),MONTH($B404)+1,$D404))))</f>
        <v/>
      </c>
      <c r="H404" s="8">
        <f>IF($G404="","",IF($F404=0,EOMONTH($G404,$E404),DATE(YEAR(EDATE($G404,$E404)),MONTH(EDATE($G404,$E404)),$F404)))</f>
        <v/>
      </c>
      <c r="I404" s="7">
        <f>IF($H404="","",設定!$B$3-$H404)</f>
        <v/>
      </c>
      <c r="J404" s="7">
        <f>IF($I404="","",IF($I404&lt;=0,"期日前",IF($I404&lt;=30,"1-30",IF($I404&lt;=60,"31-60",IF($I404&lt;=90,"61-90","91日以上")))))</f>
        <v/>
      </c>
    </row>
    <row r="405">
      <c r="A405" s="4" t="n"/>
      <c r="B405" s="5" t="n"/>
      <c r="C405" s="6" t="n"/>
      <c r="D405" s="7">
        <f>IF($A405="","",VLOOKUP($A405,取引先!$A:$D,2,FALSE))</f>
        <v/>
      </c>
      <c r="E405" s="7">
        <f>IF($A405="","",VLOOKUP($A405,取引先!$A:$D,3,FALSE))</f>
        <v/>
      </c>
      <c r="F405" s="7">
        <f>IF($A405="","",VLOOKUP($A405,取引先!$A:$D,4,FALSE))</f>
        <v/>
      </c>
      <c r="G405" s="8">
        <f>IF($A405="","",IF($D405=0,EOMONTH($B405,0),IF(DAY($B405)&lt;=$D405,DATE(YEAR($B405),MONTH($B405),$D405),DATE(YEAR($B405),MONTH($B405)+1,$D405))))</f>
        <v/>
      </c>
      <c r="H405" s="8">
        <f>IF($G405="","",IF($F405=0,EOMONTH($G405,$E405),DATE(YEAR(EDATE($G405,$E405)),MONTH(EDATE($G405,$E405)),$F405)))</f>
        <v/>
      </c>
      <c r="I405" s="7">
        <f>IF($H405="","",設定!$B$3-$H405)</f>
        <v/>
      </c>
      <c r="J405" s="7">
        <f>IF($I405="","",IF($I405&lt;=0,"期日前",IF($I405&lt;=30,"1-30",IF($I405&lt;=60,"31-60",IF($I405&lt;=90,"61-90","91日以上")))))</f>
        <v/>
      </c>
    </row>
    <row r="406">
      <c r="A406" s="4" t="n"/>
      <c r="B406" s="5" t="n"/>
      <c r="C406" s="6" t="n"/>
      <c r="D406" s="7">
        <f>IF($A406="","",VLOOKUP($A406,取引先!$A:$D,2,FALSE))</f>
        <v/>
      </c>
      <c r="E406" s="7">
        <f>IF($A406="","",VLOOKUP($A406,取引先!$A:$D,3,FALSE))</f>
        <v/>
      </c>
      <c r="F406" s="7">
        <f>IF($A406="","",VLOOKUP($A406,取引先!$A:$D,4,FALSE))</f>
        <v/>
      </c>
      <c r="G406" s="8">
        <f>IF($A406="","",IF($D406=0,EOMONTH($B406,0),IF(DAY($B406)&lt;=$D406,DATE(YEAR($B406),MONTH($B406),$D406),DATE(YEAR($B406),MONTH($B406)+1,$D406))))</f>
        <v/>
      </c>
      <c r="H406" s="8">
        <f>IF($G406="","",IF($F406=0,EOMONTH($G406,$E406),DATE(YEAR(EDATE($G406,$E406)),MONTH(EDATE($G406,$E406)),$F406)))</f>
        <v/>
      </c>
      <c r="I406" s="7">
        <f>IF($H406="","",設定!$B$3-$H406)</f>
        <v/>
      </c>
      <c r="J406" s="7">
        <f>IF($I406="","",IF($I406&lt;=0,"期日前",IF($I406&lt;=30,"1-30",IF($I406&lt;=60,"31-60",IF($I406&lt;=90,"61-90","91日以上")))))</f>
        <v/>
      </c>
    </row>
    <row r="407">
      <c r="A407" s="4" t="n"/>
      <c r="B407" s="5" t="n"/>
      <c r="C407" s="6" t="n"/>
      <c r="D407" s="7">
        <f>IF($A407="","",VLOOKUP($A407,取引先!$A:$D,2,FALSE))</f>
        <v/>
      </c>
      <c r="E407" s="7">
        <f>IF($A407="","",VLOOKUP($A407,取引先!$A:$D,3,FALSE))</f>
        <v/>
      </c>
      <c r="F407" s="7">
        <f>IF($A407="","",VLOOKUP($A407,取引先!$A:$D,4,FALSE))</f>
        <v/>
      </c>
      <c r="G407" s="8">
        <f>IF($A407="","",IF($D407=0,EOMONTH($B407,0),IF(DAY($B407)&lt;=$D407,DATE(YEAR($B407),MONTH($B407),$D407),DATE(YEAR($B407),MONTH($B407)+1,$D407))))</f>
        <v/>
      </c>
      <c r="H407" s="8">
        <f>IF($G407="","",IF($F407=0,EOMONTH($G407,$E407),DATE(YEAR(EDATE($G407,$E407)),MONTH(EDATE($G407,$E407)),$F407)))</f>
        <v/>
      </c>
      <c r="I407" s="7">
        <f>IF($H407="","",設定!$B$3-$H407)</f>
        <v/>
      </c>
      <c r="J407" s="7">
        <f>IF($I407="","",IF($I407&lt;=0,"期日前",IF($I407&lt;=30,"1-30",IF($I407&lt;=60,"31-60",IF($I407&lt;=90,"61-90","91日以上")))))</f>
        <v/>
      </c>
    </row>
    <row r="408">
      <c r="A408" s="4" t="n"/>
      <c r="B408" s="5" t="n"/>
      <c r="C408" s="6" t="n"/>
      <c r="D408" s="7">
        <f>IF($A408="","",VLOOKUP($A408,取引先!$A:$D,2,FALSE))</f>
        <v/>
      </c>
      <c r="E408" s="7">
        <f>IF($A408="","",VLOOKUP($A408,取引先!$A:$D,3,FALSE))</f>
        <v/>
      </c>
      <c r="F408" s="7">
        <f>IF($A408="","",VLOOKUP($A408,取引先!$A:$D,4,FALSE))</f>
        <v/>
      </c>
      <c r="G408" s="8">
        <f>IF($A408="","",IF($D408=0,EOMONTH($B408,0),IF(DAY($B408)&lt;=$D408,DATE(YEAR($B408),MONTH($B408),$D408),DATE(YEAR($B408),MONTH($B408)+1,$D408))))</f>
        <v/>
      </c>
      <c r="H408" s="8">
        <f>IF($G408="","",IF($F408=0,EOMONTH($G408,$E408),DATE(YEAR(EDATE($G408,$E408)),MONTH(EDATE($G408,$E408)),$F408)))</f>
        <v/>
      </c>
      <c r="I408" s="7">
        <f>IF($H408="","",設定!$B$3-$H408)</f>
        <v/>
      </c>
      <c r="J408" s="7">
        <f>IF($I408="","",IF($I408&lt;=0,"期日前",IF($I408&lt;=30,"1-30",IF($I408&lt;=60,"31-60",IF($I408&lt;=90,"61-90","91日以上")))))</f>
        <v/>
      </c>
    </row>
    <row r="409">
      <c r="A409" s="4" t="n"/>
      <c r="B409" s="5" t="n"/>
      <c r="C409" s="6" t="n"/>
      <c r="D409" s="7">
        <f>IF($A409="","",VLOOKUP($A409,取引先!$A:$D,2,FALSE))</f>
        <v/>
      </c>
      <c r="E409" s="7">
        <f>IF($A409="","",VLOOKUP($A409,取引先!$A:$D,3,FALSE))</f>
        <v/>
      </c>
      <c r="F409" s="7">
        <f>IF($A409="","",VLOOKUP($A409,取引先!$A:$D,4,FALSE))</f>
        <v/>
      </c>
      <c r="G409" s="8">
        <f>IF($A409="","",IF($D409=0,EOMONTH($B409,0),IF(DAY($B409)&lt;=$D409,DATE(YEAR($B409),MONTH($B409),$D409),DATE(YEAR($B409),MONTH($B409)+1,$D409))))</f>
        <v/>
      </c>
      <c r="H409" s="8">
        <f>IF($G409="","",IF($F409=0,EOMONTH($G409,$E409),DATE(YEAR(EDATE($G409,$E409)),MONTH(EDATE($G409,$E409)),$F409)))</f>
        <v/>
      </c>
      <c r="I409" s="7">
        <f>IF($H409="","",設定!$B$3-$H409)</f>
        <v/>
      </c>
      <c r="J409" s="7">
        <f>IF($I409="","",IF($I409&lt;=0,"期日前",IF($I409&lt;=30,"1-30",IF($I409&lt;=60,"31-60",IF($I409&lt;=90,"61-90","91日以上")))))</f>
        <v/>
      </c>
    </row>
    <row r="410">
      <c r="A410" s="4" t="n"/>
      <c r="B410" s="5" t="n"/>
      <c r="C410" s="6" t="n"/>
      <c r="D410" s="7">
        <f>IF($A410="","",VLOOKUP($A410,取引先!$A:$D,2,FALSE))</f>
        <v/>
      </c>
      <c r="E410" s="7">
        <f>IF($A410="","",VLOOKUP($A410,取引先!$A:$D,3,FALSE))</f>
        <v/>
      </c>
      <c r="F410" s="7">
        <f>IF($A410="","",VLOOKUP($A410,取引先!$A:$D,4,FALSE))</f>
        <v/>
      </c>
      <c r="G410" s="8">
        <f>IF($A410="","",IF($D410=0,EOMONTH($B410,0),IF(DAY($B410)&lt;=$D410,DATE(YEAR($B410),MONTH($B410),$D410),DATE(YEAR($B410),MONTH($B410)+1,$D410))))</f>
        <v/>
      </c>
      <c r="H410" s="8">
        <f>IF($G410="","",IF($F410=0,EOMONTH($G410,$E410),DATE(YEAR(EDATE($G410,$E410)),MONTH(EDATE($G410,$E410)),$F410)))</f>
        <v/>
      </c>
      <c r="I410" s="7">
        <f>IF($H410="","",設定!$B$3-$H410)</f>
        <v/>
      </c>
      <c r="J410" s="7">
        <f>IF($I410="","",IF($I410&lt;=0,"期日前",IF($I410&lt;=30,"1-30",IF($I410&lt;=60,"31-60",IF($I410&lt;=90,"61-90","91日以上")))))</f>
        <v/>
      </c>
    </row>
    <row r="411">
      <c r="A411" s="4" t="n"/>
      <c r="B411" s="5" t="n"/>
      <c r="C411" s="6" t="n"/>
      <c r="D411" s="7">
        <f>IF($A411="","",VLOOKUP($A411,取引先!$A:$D,2,FALSE))</f>
        <v/>
      </c>
      <c r="E411" s="7">
        <f>IF($A411="","",VLOOKUP($A411,取引先!$A:$D,3,FALSE))</f>
        <v/>
      </c>
      <c r="F411" s="7">
        <f>IF($A411="","",VLOOKUP($A411,取引先!$A:$D,4,FALSE))</f>
        <v/>
      </c>
      <c r="G411" s="8">
        <f>IF($A411="","",IF($D411=0,EOMONTH($B411,0),IF(DAY($B411)&lt;=$D411,DATE(YEAR($B411),MONTH($B411),$D411),DATE(YEAR($B411),MONTH($B411)+1,$D411))))</f>
        <v/>
      </c>
      <c r="H411" s="8">
        <f>IF($G411="","",IF($F411=0,EOMONTH($G411,$E411),DATE(YEAR(EDATE($G411,$E411)),MONTH(EDATE($G411,$E411)),$F411)))</f>
        <v/>
      </c>
      <c r="I411" s="7">
        <f>IF($H411="","",設定!$B$3-$H411)</f>
        <v/>
      </c>
      <c r="J411" s="7">
        <f>IF($I411="","",IF($I411&lt;=0,"期日前",IF($I411&lt;=30,"1-30",IF($I411&lt;=60,"31-60",IF($I411&lt;=90,"61-90","91日以上")))))</f>
        <v/>
      </c>
    </row>
    <row r="412">
      <c r="A412" s="4" t="n"/>
      <c r="B412" s="5" t="n"/>
      <c r="C412" s="6" t="n"/>
      <c r="D412" s="7">
        <f>IF($A412="","",VLOOKUP($A412,取引先!$A:$D,2,FALSE))</f>
        <v/>
      </c>
      <c r="E412" s="7">
        <f>IF($A412="","",VLOOKUP($A412,取引先!$A:$D,3,FALSE))</f>
        <v/>
      </c>
      <c r="F412" s="7">
        <f>IF($A412="","",VLOOKUP($A412,取引先!$A:$D,4,FALSE))</f>
        <v/>
      </c>
      <c r="G412" s="8">
        <f>IF($A412="","",IF($D412=0,EOMONTH($B412,0),IF(DAY($B412)&lt;=$D412,DATE(YEAR($B412),MONTH($B412),$D412),DATE(YEAR($B412),MONTH($B412)+1,$D412))))</f>
        <v/>
      </c>
      <c r="H412" s="8">
        <f>IF($G412="","",IF($F412=0,EOMONTH($G412,$E412),DATE(YEAR(EDATE($G412,$E412)),MONTH(EDATE($G412,$E412)),$F412)))</f>
        <v/>
      </c>
      <c r="I412" s="7">
        <f>IF($H412="","",設定!$B$3-$H412)</f>
        <v/>
      </c>
      <c r="J412" s="7">
        <f>IF($I412="","",IF($I412&lt;=0,"期日前",IF($I412&lt;=30,"1-30",IF($I412&lt;=60,"31-60",IF($I412&lt;=90,"61-90","91日以上")))))</f>
        <v/>
      </c>
    </row>
    <row r="413">
      <c r="A413" s="4" t="n"/>
      <c r="B413" s="5" t="n"/>
      <c r="C413" s="6" t="n"/>
      <c r="D413" s="7">
        <f>IF($A413="","",VLOOKUP($A413,取引先!$A:$D,2,FALSE))</f>
        <v/>
      </c>
      <c r="E413" s="7">
        <f>IF($A413="","",VLOOKUP($A413,取引先!$A:$D,3,FALSE))</f>
        <v/>
      </c>
      <c r="F413" s="7">
        <f>IF($A413="","",VLOOKUP($A413,取引先!$A:$D,4,FALSE))</f>
        <v/>
      </c>
      <c r="G413" s="8">
        <f>IF($A413="","",IF($D413=0,EOMONTH($B413,0),IF(DAY($B413)&lt;=$D413,DATE(YEAR($B413),MONTH($B413),$D413),DATE(YEAR($B413),MONTH($B413)+1,$D413))))</f>
        <v/>
      </c>
      <c r="H413" s="8">
        <f>IF($G413="","",IF($F413=0,EOMONTH($G413,$E413),DATE(YEAR(EDATE($G413,$E413)),MONTH(EDATE($G413,$E413)),$F413)))</f>
        <v/>
      </c>
      <c r="I413" s="7">
        <f>IF($H413="","",設定!$B$3-$H413)</f>
        <v/>
      </c>
      <c r="J413" s="7">
        <f>IF($I413="","",IF($I413&lt;=0,"期日前",IF($I413&lt;=30,"1-30",IF($I413&lt;=60,"31-60",IF($I413&lt;=90,"61-90","91日以上")))))</f>
        <v/>
      </c>
    </row>
    <row r="414">
      <c r="A414" s="4" t="n"/>
      <c r="B414" s="5" t="n"/>
      <c r="C414" s="6" t="n"/>
      <c r="D414" s="7">
        <f>IF($A414="","",VLOOKUP($A414,取引先!$A:$D,2,FALSE))</f>
        <v/>
      </c>
      <c r="E414" s="7">
        <f>IF($A414="","",VLOOKUP($A414,取引先!$A:$D,3,FALSE))</f>
        <v/>
      </c>
      <c r="F414" s="7">
        <f>IF($A414="","",VLOOKUP($A414,取引先!$A:$D,4,FALSE))</f>
        <v/>
      </c>
      <c r="G414" s="8">
        <f>IF($A414="","",IF($D414=0,EOMONTH($B414,0),IF(DAY($B414)&lt;=$D414,DATE(YEAR($B414),MONTH($B414),$D414),DATE(YEAR($B414),MONTH($B414)+1,$D414))))</f>
        <v/>
      </c>
      <c r="H414" s="8">
        <f>IF($G414="","",IF($F414=0,EOMONTH($G414,$E414),DATE(YEAR(EDATE($G414,$E414)),MONTH(EDATE($G414,$E414)),$F414)))</f>
        <v/>
      </c>
      <c r="I414" s="7">
        <f>IF($H414="","",設定!$B$3-$H414)</f>
        <v/>
      </c>
      <c r="J414" s="7">
        <f>IF($I414="","",IF($I414&lt;=0,"期日前",IF($I414&lt;=30,"1-30",IF($I414&lt;=60,"31-60",IF($I414&lt;=90,"61-90","91日以上")))))</f>
        <v/>
      </c>
    </row>
    <row r="415">
      <c r="A415" s="4" t="n"/>
      <c r="B415" s="5" t="n"/>
      <c r="C415" s="6" t="n"/>
      <c r="D415" s="7">
        <f>IF($A415="","",VLOOKUP($A415,取引先!$A:$D,2,FALSE))</f>
        <v/>
      </c>
      <c r="E415" s="7">
        <f>IF($A415="","",VLOOKUP($A415,取引先!$A:$D,3,FALSE))</f>
        <v/>
      </c>
      <c r="F415" s="7">
        <f>IF($A415="","",VLOOKUP($A415,取引先!$A:$D,4,FALSE))</f>
        <v/>
      </c>
      <c r="G415" s="8">
        <f>IF($A415="","",IF($D415=0,EOMONTH($B415,0),IF(DAY($B415)&lt;=$D415,DATE(YEAR($B415),MONTH($B415),$D415),DATE(YEAR($B415),MONTH($B415)+1,$D415))))</f>
        <v/>
      </c>
      <c r="H415" s="8">
        <f>IF($G415="","",IF($F415=0,EOMONTH($G415,$E415),DATE(YEAR(EDATE($G415,$E415)),MONTH(EDATE($G415,$E415)),$F415)))</f>
        <v/>
      </c>
      <c r="I415" s="7">
        <f>IF($H415="","",設定!$B$3-$H415)</f>
        <v/>
      </c>
      <c r="J415" s="7">
        <f>IF($I415="","",IF($I415&lt;=0,"期日前",IF($I415&lt;=30,"1-30",IF($I415&lt;=60,"31-60",IF($I415&lt;=90,"61-90","91日以上")))))</f>
        <v/>
      </c>
    </row>
    <row r="416">
      <c r="A416" s="4" t="n"/>
      <c r="B416" s="5" t="n"/>
      <c r="C416" s="6" t="n"/>
      <c r="D416" s="7">
        <f>IF($A416="","",VLOOKUP($A416,取引先!$A:$D,2,FALSE))</f>
        <v/>
      </c>
      <c r="E416" s="7">
        <f>IF($A416="","",VLOOKUP($A416,取引先!$A:$D,3,FALSE))</f>
        <v/>
      </c>
      <c r="F416" s="7">
        <f>IF($A416="","",VLOOKUP($A416,取引先!$A:$D,4,FALSE))</f>
        <v/>
      </c>
      <c r="G416" s="8">
        <f>IF($A416="","",IF($D416=0,EOMONTH($B416,0),IF(DAY($B416)&lt;=$D416,DATE(YEAR($B416),MONTH($B416),$D416),DATE(YEAR($B416),MONTH($B416)+1,$D416))))</f>
        <v/>
      </c>
      <c r="H416" s="8">
        <f>IF($G416="","",IF($F416=0,EOMONTH($G416,$E416),DATE(YEAR(EDATE($G416,$E416)),MONTH(EDATE($G416,$E416)),$F416)))</f>
        <v/>
      </c>
      <c r="I416" s="7">
        <f>IF($H416="","",設定!$B$3-$H416)</f>
        <v/>
      </c>
      <c r="J416" s="7">
        <f>IF($I416="","",IF($I416&lt;=0,"期日前",IF($I416&lt;=30,"1-30",IF($I416&lt;=60,"31-60",IF($I416&lt;=90,"61-90","91日以上")))))</f>
        <v/>
      </c>
    </row>
    <row r="417">
      <c r="A417" s="4" t="n"/>
      <c r="B417" s="5" t="n"/>
      <c r="C417" s="6" t="n"/>
      <c r="D417" s="7">
        <f>IF($A417="","",VLOOKUP($A417,取引先!$A:$D,2,FALSE))</f>
        <v/>
      </c>
      <c r="E417" s="7">
        <f>IF($A417="","",VLOOKUP($A417,取引先!$A:$D,3,FALSE))</f>
        <v/>
      </c>
      <c r="F417" s="7">
        <f>IF($A417="","",VLOOKUP($A417,取引先!$A:$D,4,FALSE))</f>
        <v/>
      </c>
      <c r="G417" s="8">
        <f>IF($A417="","",IF($D417=0,EOMONTH($B417,0),IF(DAY($B417)&lt;=$D417,DATE(YEAR($B417),MONTH($B417),$D417),DATE(YEAR($B417),MONTH($B417)+1,$D417))))</f>
        <v/>
      </c>
      <c r="H417" s="8">
        <f>IF($G417="","",IF($F417=0,EOMONTH($G417,$E417),DATE(YEAR(EDATE($G417,$E417)),MONTH(EDATE($G417,$E417)),$F417)))</f>
        <v/>
      </c>
      <c r="I417" s="7">
        <f>IF($H417="","",設定!$B$3-$H417)</f>
        <v/>
      </c>
      <c r="J417" s="7">
        <f>IF($I417="","",IF($I417&lt;=0,"期日前",IF($I417&lt;=30,"1-30",IF($I417&lt;=60,"31-60",IF($I417&lt;=90,"61-90","91日以上")))))</f>
        <v/>
      </c>
    </row>
    <row r="418">
      <c r="A418" s="4" t="n"/>
      <c r="B418" s="5" t="n"/>
      <c r="C418" s="6" t="n"/>
      <c r="D418" s="7">
        <f>IF($A418="","",VLOOKUP($A418,取引先!$A:$D,2,FALSE))</f>
        <v/>
      </c>
      <c r="E418" s="7">
        <f>IF($A418="","",VLOOKUP($A418,取引先!$A:$D,3,FALSE))</f>
        <v/>
      </c>
      <c r="F418" s="7">
        <f>IF($A418="","",VLOOKUP($A418,取引先!$A:$D,4,FALSE))</f>
        <v/>
      </c>
      <c r="G418" s="8">
        <f>IF($A418="","",IF($D418=0,EOMONTH($B418,0),IF(DAY($B418)&lt;=$D418,DATE(YEAR($B418),MONTH($B418),$D418),DATE(YEAR($B418),MONTH($B418)+1,$D418))))</f>
        <v/>
      </c>
      <c r="H418" s="8">
        <f>IF($G418="","",IF($F418=0,EOMONTH($G418,$E418),DATE(YEAR(EDATE($G418,$E418)),MONTH(EDATE($G418,$E418)),$F418)))</f>
        <v/>
      </c>
      <c r="I418" s="7">
        <f>IF($H418="","",設定!$B$3-$H418)</f>
        <v/>
      </c>
      <c r="J418" s="7">
        <f>IF($I418="","",IF($I418&lt;=0,"期日前",IF($I418&lt;=30,"1-30",IF($I418&lt;=60,"31-60",IF($I418&lt;=90,"61-90","91日以上")))))</f>
        <v/>
      </c>
    </row>
    <row r="419">
      <c r="A419" s="4" t="n"/>
      <c r="B419" s="5" t="n"/>
      <c r="C419" s="6" t="n"/>
      <c r="D419" s="7">
        <f>IF($A419="","",VLOOKUP($A419,取引先!$A:$D,2,FALSE))</f>
        <v/>
      </c>
      <c r="E419" s="7">
        <f>IF($A419="","",VLOOKUP($A419,取引先!$A:$D,3,FALSE))</f>
        <v/>
      </c>
      <c r="F419" s="7">
        <f>IF($A419="","",VLOOKUP($A419,取引先!$A:$D,4,FALSE))</f>
        <v/>
      </c>
      <c r="G419" s="8">
        <f>IF($A419="","",IF($D419=0,EOMONTH($B419,0),IF(DAY($B419)&lt;=$D419,DATE(YEAR($B419),MONTH($B419),$D419),DATE(YEAR($B419),MONTH($B419)+1,$D419))))</f>
        <v/>
      </c>
      <c r="H419" s="8">
        <f>IF($G419="","",IF($F419=0,EOMONTH($G419,$E419),DATE(YEAR(EDATE($G419,$E419)),MONTH(EDATE($G419,$E419)),$F419)))</f>
        <v/>
      </c>
      <c r="I419" s="7">
        <f>IF($H419="","",設定!$B$3-$H419)</f>
        <v/>
      </c>
      <c r="J419" s="7">
        <f>IF($I419="","",IF($I419&lt;=0,"期日前",IF($I419&lt;=30,"1-30",IF($I419&lt;=60,"31-60",IF($I419&lt;=90,"61-90","91日以上")))))</f>
        <v/>
      </c>
    </row>
    <row r="420">
      <c r="A420" s="4" t="n"/>
      <c r="B420" s="5" t="n"/>
      <c r="C420" s="6" t="n"/>
      <c r="D420" s="7">
        <f>IF($A420="","",VLOOKUP($A420,取引先!$A:$D,2,FALSE))</f>
        <v/>
      </c>
      <c r="E420" s="7">
        <f>IF($A420="","",VLOOKUP($A420,取引先!$A:$D,3,FALSE))</f>
        <v/>
      </c>
      <c r="F420" s="7">
        <f>IF($A420="","",VLOOKUP($A420,取引先!$A:$D,4,FALSE))</f>
        <v/>
      </c>
      <c r="G420" s="8">
        <f>IF($A420="","",IF($D420=0,EOMONTH($B420,0),IF(DAY($B420)&lt;=$D420,DATE(YEAR($B420),MONTH($B420),$D420),DATE(YEAR($B420),MONTH($B420)+1,$D420))))</f>
        <v/>
      </c>
      <c r="H420" s="8">
        <f>IF($G420="","",IF($F420=0,EOMONTH($G420,$E420),DATE(YEAR(EDATE($G420,$E420)),MONTH(EDATE($G420,$E420)),$F420)))</f>
        <v/>
      </c>
      <c r="I420" s="7">
        <f>IF($H420="","",設定!$B$3-$H420)</f>
        <v/>
      </c>
      <c r="J420" s="7">
        <f>IF($I420="","",IF($I420&lt;=0,"期日前",IF($I420&lt;=30,"1-30",IF($I420&lt;=60,"31-60",IF($I420&lt;=90,"61-90","91日以上")))))</f>
        <v/>
      </c>
    </row>
    <row r="421">
      <c r="A421" s="4" t="n"/>
      <c r="B421" s="5" t="n"/>
      <c r="C421" s="6" t="n"/>
      <c r="D421" s="7">
        <f>IF($A421="","",VLOOKUP($A421,取引先!$A:$D,2,FALSE))</f>
        <v/>
      </c>
      <c r="E421" s="7">
        <f>IF($A421="","",VLOOKUP($A421,取引先!$A:$D,3,FALSE))</f>
        <v/>
      </c>
      <c r="F421" s="7">
        <f>IF($A421="","",VLOOKUP($A421,取引先!$A:$D,4,FALSE))</f>
        <v/>
      </c>
      <c r="G421" s="8">
        <f>IF($A421="","",IF($D421=0,EOMONTH($B421,0),IF(DAY($B421)&lt;=$D421,DATE(YEAR($B421),MONTH($B421),$D421),DATE(YEAR($B421),MONTH($B421)+1,$D421))))</f>
        <v/>
      </c>
      <c r="H421" s="8">
        <f>IF($G421="","",IF($F421=0,EOMONTH($G421,$E421),DATE(YEAR(EDATE($G421,$E421)),MONTH(EDATE($G421,$E421)),$F421)))</f>
        <v/>
      </c>
      <c r="I421" s="7">
        <f>IF($H421="","",設定!$B$3-$H421)</f>
        <v/>
      </c>
      <c r="J421" s="7">
        <f>IF($I421="","",IF($I421&lt;=0,"期日前",IF($I421&lt;=30,"1-30",IF($I421&lt;=60,"31-60",IF($I421&lt;=90,"61-90","91日以上")))))</f>
        <v/>
      </c>
    </row>
    <row r="422">
      <c r="A422" s="4" t="n"/>
      <c r="B422" s="5" t="n"/>
      <c r="C422" s="6" t="n"/>
      <c r="D422" s="7">
        <f>IF($A422="","",VLOOKUP($A422,取引先!$A:$D,2,FALSE))</f>
        <v/>
      </c>
      <c r="E422" s="7">
        <f>IF($A422="","",VLOOKUP($A422,取引先!$A:$D,3,FALSE))</f>
        <v/>
      </c>
      <c r="F422" s="7">
        <f>IF($A422="","",VLOOKUP($A422,取引先!$A:$D,4,FALSE))</f>
        <v/>
      </c>
      <c r="G422" s="8">
        <f>IF($A422="","",IF($D422=0,EOMONTH($B422,0),IF(DAY($B422)&lt;=$D422,DATE(YEAR($B422),MONTH($B422),$D422),DATE(YEAR($B422),MONTH($B422)+1,$D422))))</f>
        <v/>
      </c>
      <c r="H422" s="8">
        <f>IF($G422="","",IF($F422=0,EOMONTH($G422,$E422),DATE(YEAR(EDATE($G422,$E422)),MONTH(EDATE($G422,$E422)),$F422)))</f>
        <v/>
      </c>
      <c r="I422" s="7">
        <f>IF($H422="","",設定!$B$3-$H422)</f>
        <v/>
      </c>
      <c r="J422" s="7">
        <f>IF($I422="","",IF($I422&lt;=0,"期日前",IF($I422&lt;=30,"1-30",IF($I422&lt;=60,"31-60",IF($I422&lt;=90,"61-90","91日以上")))))</f>
        <v/>
      </c>
    </row>
    <row r="423">
      <c r="A423" s="4" t="n"/>
      <c r="B423" s="5" t="n"/>
      <c r="C423" s="6" t="n"/>
      <c r="D423" s="7">
        <f>IF($A423="","",VLOOKUP($A423,取引先!$A:$D,2,FALSE))</f>
        <v/>
      </c>
      <c r="E423" s="7">
        <f>IF($A423="","",VLOOKUP($A423,取引先!$A:$D,3,FALSE))</f>
        <v/>
      </c>
      <c r="F423" s="7">
        <f>IF($A423="","",VLOOKUP($A423,取引先!$A:$D,4,FALSE))</f>
        <v/>
      </c>
      <c r="G423" s="8">
        <f>IF($A423="","",IF($D423=0,EOMONTH($B423,0),IF(DAY($B423)&lt;=$D423,DATE(YEAR($B423),MONTH($B423),$D423),DATE(YEAR($B423),MONTH($B423)+1,$D423))))</f>
        <v/>
      </c>
      <c r="H423" s="8">
        <f>IF($G423="","",IF($F423=0,EOMONTH($G423,$E423),DATE(YEAR(EDATE($G423,$E423)),MONTH(EDATE($G423,$E423)),$F423)))</f>
        <v/>
      </c>
      <c r="I423" s="7">
        <f>IF($H423="","",設定!$B$3-$H423)</f>
        <v/>
      </c>
      <c r="J423" s="7">
        <f>IF($I423="","",IF($I423&lt;=0,"期日前",IF($I423&lt;=30,"1-30",IF($I423&lt;=60,"31-60",IF($I423&lt;=90,"61-90","91日以上")))))</f>
        <v/>
      </c>
    </row>
    <row r="424">
      <c r="A424" s="4" t="n"/>
      <c r="B424" s="5" t="n"/>
      <c r="C424" s="6" t="n"/>
      <c r="D424" s="7">
        <f>IF($A424="","",VLOOKUP($A424,取引先!$A:$D,2,FALSE))</f>
        <v/>
      </c>
      <c r="E424" s="7">
        <f>IF($A424="","",VLOOKUP($A424,取引先!$A:$D,3,FALSE))</f>
        <v/>
      </c>
      <c r="F424" s="7">
        <f>IF($A424="","",VLOOKUP($A424,取引先!$A:$D,4,FALSE))</f>
        <v/>
      </c>
      <c r="G424" s="8">
        <f>IF($A424="","",IF($D424=0,EOMONTH($B424,0),IF(DAY($B424)&lt;=$D424,DATE(YEAR($B424),MONTH($B424),$D424),DATE(YEAR($B424),MONTH($B424)+1,$D424))))</f>
        <v/>
      </c>
      <c r="H424" s="8">
        <f>IF($G424="","",IF($F424=0,EOMONTH($G424,$E424),DATE(YEAR(EDATE($G424,$E424)),MONTH(EDATE($G424,$E424)),$F424)))</f>
        <v/>
      </c>
      <c r="I424" s="7">
        <f>IF($H424="","",設定!$B$3-$H424)</f>
        <v/>
      </c>
      <c r="J424" s="7">
        <f>IF($I424="","",IF($I424&lt;=0,"期日前",IF($I424&lt;=30,"1-30",IF($I424&lt;=60,"31-60",IF($I424&lt;=90,"61-90","91日以上")))))</f>
        <v/>
      </c>
    </row>
    <row r="425">
      <c r="A425" s="4" t="n"/>
      <c r="B425" s="5" t="n"/>
      <c r="C425" s="6" t="n"/>
      <c r="D425" s="7">
        <f>IF($A425="","",VLOOKUP($A425,取引先!$A:$D,2,FALSE))</f>
        <v/>
      </c>
      <c r="E425" s="7">
        <f>IF($A425="","",VLOOKUP($A425,取引先!$A:$D,3,FALSE))</f>
        <v/>
      </c>
      <c r="F425" s="7">
        <f>IF($A425="","",VLOOKUP($A425,取引先!$A:$D,4,FALSE))</f>
        <v/>
      </c>
      <c r="G425" s="8">
        <f>IF($A425="","",IF($D425=0,EOMONTH($B425,0),IF(DAY($B425)&lt;=$D425,DATE(YEAR($B425),MONTH($B425),$D425),DATE(YEAR($B425),MONTH($B425)+1,$D425))))</f>
        <v/>
      </c>
      <c r="H425" s="8">
        <f>IF($G425="","",IF($F425=0,EOMONTH($G425,$E425),DATE(YEAR(EDATE($G425,$E425)),MONTH(EDATE($G425,$E425)),$F425)))</f>
        <v/>
      </c>
      <c r="I425" s="7">
        <f>IF($H425="","",設定!$B$3-$H425)</f>
        <v/>
      </c>
      <c r="J425" s="7">
        <f>IF($I425="","",IF($I425&lt;=0,"期日前",IF($I425&lt;=30,"1-30",IF($I425&lt;=60,"31-60",IF($I425&lt;=90,"61-90","91日以上")))))</f>
        <v/>
      </c>
    </row>
    <row r="426">
      <c r="A426" s="4" t="n"/>
      <c r="B426" s="5" t="n"/>
      <c r="C426" s="6" t="n"/>
      <c r="D426" s="7">
        <f>IF($A426="","",VLOOKUP($A426,取引先!$A:$D,2,FALSE))</f>
        <v/>
      </c>
      <c r="E426" s="7">
        <f>IF($A426="","",VLOOKUP($A426,取引先!$A:$D,3,FALSE))</f>
        <v/>
      </c>
      <c r="F426" s="7">
        <f>IF($A426="","",VLOOKUP($A426,取引先!$A:$D,4,FALSE))</f>
        <v/>
      </c>
      <c r="G426" s="8">
        <f>IF($A426="","",IF($D426=0,EOMONTH($B426,0),IF(DAY($B426)&lt;=$D426,DATE(YEAR($B426),MONTH($B426),$D426),DATE(YEAR($B426),MONTH($B426)+1,$D426))))</f>
        <v/>
      </c>
      <c r="H426" s="8">
        <f>IF($G426="","",IF($F426=0,EOMONTH($G426,$E426),DATE(YEAR(EDATE($G426,$E426)),MONTH(EDATE($G426,$E426)),$F426)))</f>
        <v/>
      </c>
      <c r="I426" s="7">
        <f>IF($H426="","",設定!$B$3-$H426)</f>
        <v/>
      </c>
      <c r="J426" s="7">
        <f>IF($I426="","",IF($I426&lt;=0,"期日前",IF($I426&lt;=30,"1-30",IF($I426&lt;=60,"31-60",IF($I426&lt;=90,"61-90","91日以上")))))</f>
        <v/>
      </c>
    </row>
    <row r="427">
      <c r="A427" s="4" t="n"/>
      <c r="B427" s="5" t="n"/>
      <c r="C427" s="6" t="n"/>
      <c r="D427" s="7">
        <f>IF($A427="","",VLOOKUP($A427,取引先!$A:$D,2,FALSE))</f>
        <v/>
      </c>
      <c r="E427" s="7">
        <f>IF($A427="","",VLOOKUP($A427,取引先!$A:$D,3,FALSE))</f>
        <v/>
      </c>
      <c r="F427" s="7">
        <f>IF($A427="","",VLOOKUP($A427,取引先!$A:$D,4,FALSE))</f>
        <v/>
      </c>
      <c r="G427" s="8">
        <f>IF($A427="","",IF($D427=0,EOMONTH($B427,0),IF(DAY($B427)&lt;=$D427,DATE(YEAR($B427),MONTH($B427),$D427),DATE(YEAR($B427),MONTH($B427)+1,$D427))))</f>
        <v/>
      </c>
      <c r="H427" s="8">
        <f>IF($G427="","",IF($F427=0,EOMONTH($G427,$E427),DATE(YEAR(EDATE($G427,$E427)),MONTH(EDATE($G427,$E427)),$F427)))</f>
        <v/>
      </c>
      <c r="I427" s="7">
        <f>IF($H427="","",設定!$B$3-$H427)</f>
        <v/>
      </c>
      <c r="J427" s="7">
        <f>IF($I427="","",IF($I427&lt;=0,"期日前",IF($I427&lt;=30,"1-30",IF($I427&lt;=60,"31-60",IF($I427&lt;=90,"61-90","91日以上")))))</f>
        <v/>
      </c>
    </row>
    <row r="428">
      <c r="A428" s="4" t="n"/>
      <c r="B428" s="5" t="n"/>
      <c r="C428" s="6" t="n"/>
      <c r="D428" s="7">
        <f>IF($A428="","",VLOOKUP($A428,取引先!$A:$D,2,FALSE))</f>
        <v/>
      </c>
      <c r="E428" s="7">
        <f>IF($A428="","",VLOOKUP($A428,取引先!$A:$D,3,FALSE))</f>
        <v/>
      </c>
      <c r="F428" s="7">
        <f>IF($A428="","",VLOOKUP($A428,取引先!$A:$D,4,FALSE))</f>
        <v/>
      </c>
      <c r="G428" s="8">
        <f>IF($A428="","",IF($D428=0,EOMONTH($B428,0),IF(DAY($B428)&lt;=$D428,DATE(YEAR($B428),MONTH($B428),$D428),DATE(YEAR($B428),MONTH($B428)+1,$D428))))</f>
        <v/>
      </c>
      <c r="H428" s="8">
        <f>IF($G428="","",IF($F428=0,EOMONTH($G428,$E428),DATE(YEAR(EDATE($G428,$E428)),MONTH(EDATE($G428,$E428)),$F428)))</f>
        <v/>
      </c>
      <c r="I428" s="7">
        <f>IF($H428="","",設定!$B$3-$H428)</f>
        <v/>
      </c>
      <c r="J428" s="7">
        <f>IF($I428="","",IF($I428&lt;=0,"期日前",IF($I428&lt;=30,"1-30",IF($I428&lt;=60,"31-60",IF($I428&lt;=90,"61-90","91日以上")))))</f>
        <v/>
      </c>
    </row>
    <row r="429">
      <c r="A429" s="4" t="n"/>
      <c r="B429" s="5" t="n"/>
      <c r="C429" s="6" t="n"/>
      <c r="D429" s="7">
        <f>IF($A429="","",VLOOKUP($A429,取引先!$A:$D,2,FALSE))</f>
        <v/>
      </c>
      <c r="E429" s="7">
        <f>IF($A429="","",VLOOKUP($A429,取引先!$A:$D,3,FALSE))</f>
        <v/>
      </c>
      <c r="F429" s="7">
        <f>IF($A429="","",VLOOKUP($A429,取引先!$A:$D,4,FALSE))</f>
        <v/>
      </c>
      <c r="G429" s="8">
        <f>IF($A429="","",IF($D429=0,EOMONTH($B429,0),IF(DAY($B429)&lt;=$D429,DATE(YEAR($B429),MONTH($B429),$D429),DATE(YEAR($B429),MONTH($B429)+1,$D429))))</f>
        <v/>
      </c>
      <c r="H429" s="8">
        <f>IF($G429="","",IF($F429=0,EOMONTH($G429,$E429),DATE(YEAR(EDATE($G429,$E429)),MONTH(EDATE($G429,$E429)),$F429)))</f>
        <v/>
      </c>
      <c r="I429" s="7">
        <f>IF($H429="","",設定!$B$3-$H429)</f>
        <v/>
      </c>
      <c r="J429" s="7">
        <f>IF($I429="","",IF($I429&lt;=0,"期日前",IF($I429&lt;=30,"1-30",IF($I429&lt;=60,"31-60",IF($I429&lt;=90,"61-90","91日以上")))))</f>
        <v/>
      </c>
    </row>
    <row r="430">
      <c r="A430" s="4" t="n"/>
      <c r="B430" s="5" t="n"/>
      <c r="C430" s="6" t="n"/>
      <c r="D430" s="7">
        <f>IF($A430="","",VLOOKUP($A430,取引先!$A:$D,2,FALSE))</f>
        <v/>
      </c>
      <c r="E430" s="7">
        <f>IF($A430="","",VLOOKUP($A430,取引先!$A:$D,3,FALSE))</f>
        <v/>
      </c>
      <c r="F430" s="7">
        <f>IF($A430="","",VLOOKUP($A430,取引先!$A:$D,4,FALSE))</f>
        <v/>
      </c>
      <c r="G430" s="8">
        <f>IF($A430="","",IF($D430=0,EOMONTH($B430,0),IF(DAY($B430)&lt;=$D430,DATE(YEAR($B430),MONTH($B430),$D430),DATE(YEAR($B430),MONTH($B430)+1,$D430))))</f>
        <v/>
      </c>
      <c r="H430" s="8">
        <f>IF($G430="","",IF($F430=0,EOMONTH($G430,$E430),DATE(YEAR(EDATE($G430,$E430)),MONTH(EDATE($G430,$E430)),$F430)))</f>
        <v/>
      </c>
      <c r="I430" s="7">
        <f>IF($H430="","",設定!$B$3-$H430)</f>
        <v/>
      </c>
      <c r="J430" s="7">
        <f>IF($I430="","",IF($I430&lt;=0,"期日前",IF($I430&lt;=30,"1-30",IF($I430&lt;=60,"31-60",IF($I430&lt;=90,"61-90","91日以上")))))</f>
        <v/>
      </c>
    </row>
    <row r="431">
      <c r="A431" s="4" t="n"/>
      <c r="B431" s="5" t="n"/>
      <c r="C431" s="6" t="n"/>
      <c r="D431" s="7">
        <f>IF($A431="","",VLOOKUP($A431,取引先!$A:$D,2,FALSE))</f>
        <v/>
      </c>
      <c r="E431" s="7">
        <f>IF($A431="","",VLOOKUP($A431,取引先!$A:$D,3,FALSE))</f>
        <v/>
      </c>
      <c r="F431" s="7">
        <f>IF($A431="","",VLOOKUP($A431,取引先!$A:$D,4,FALSE))</f>
        <v/>
      </c>
      <c r="G431" s="8">
        <f>IF($A431="","",IF($D431=0,EOMONTH($B431,0),IF(DAY($B431)&lt;=$D431,DATE(YEAR($B431),MONTH($B431),$D431),DATE(YEAR($B431),MONTH($B431)+1,$D431))))</f>
        <v/>
      </c>
      <c r="H431" s="8">
        <f>IF($G431="","",IF($F431=0,EOMONTH($G431,$E431),DATE(YEAR(EDATE($G431,$E431)),MONTH(EDATE($G431,$E431)),$F431)))</f>
        <v/>
      </c>
      <c r="I431" s="7">
        <f>IF($H431="","",設定!$B$3-$H431)</f>
        <v/>
      </c>
      <c r="J431" s="7">
        <f>IF($I431="","",IF($I431&lt;=0,"期日前",IF($I431&lt;=30,"1-30",IF($I431&lt;=60,"31-60",IF($I431&lt;=90,"61-90","91日以上")))))</f>
        <v/>
      </c>
    </row>
    <row r="432">
      <c r="A432" s="4" t="n"/>
      <c r="B432" s="5" t="n"/>
      <c r="C432" s="6" t="n"/>
      <c r="D432" s="7">
        <f>IF($A432="","",VLOOKUP($A432,取引先!$A:$D,2,FALSE))</f>
        <v/>
      </c>
      <c r="E432" s="7">
        <f>IF($A432="","",VLOOKUP($A432,取引先!$A:$D,3,FALSE))</f>
        <v/>
      </c>
      <c r="F432" s="7">
        <f>IF($A432="","",VLOOKUP($A432,取引先!$A:$D,4,FALSE))</f>
        <v/>
      </c>
      <c r="G432" s="8">
        <f>IF($A432="","",IF($D432=0,EOMONTH($B432,0),IF(DAY($B432)&lt;=$D432,DATE(YEAR($B432),MONTH($B432),$D432),DATE(YEAR($B432),MONTH($B432)+1,$D432))))</f>
        <v/>
      </c>
      <c r="H432" s="8">
        <f>IF($G432="","",IF($F432=0,EOMONTH($G432,$E432),DATE(YEAR(EDATE($G432,$E432)),MONTH(EDATE($G432,$E432)),$F432)))</f>
        <v/>
      </c>
      <c r="I432" s="7">
        <f>IF($H432="","",設定!$B$3-$H432)</f>
        <v/>
      </c>
      <c r="J432" s="7">
        <f>IF($I432="","",IF($I432&lt;=0,"期日前",IF($I432&lt;=30,"1-30",IF($I432&lt;=60,"31-60",IF($I432&lt;=90,"61-90","91日以上")))))</f>
        <v/>
      </c>
    </row>
    <row r="433">
      <c r="A433" s="4" t="n"/>
      <c r="B433" s="5" t="n"/>
      <c r="C433" s="6" t="n"/>
      <c r="D433" s="7">
        <f>IF($A433="","",VLOOKUP($A433,取引先!$A:$D,2,FALSE))</f>
        <v/>
      </c>
      <c r="E433" s="7">
        <f>IF($A433="","",VLOOKUP($A433,取引先!$A:$D,3,FALSE))</f>
        <v/>
      </c>
      <c r="F433" s="7">
        <f>IF($A433="","",VLOOKUP($A433,取引先!$A:$D,4,FALSE))</f>
        <v/>
      </c>
      <c r="G433" s="8">
        <f>IF($A433="","",IF($D433=0,EOMONTH($B433,0),IF(DAY($B433)&lt;=$D433,DATE(YEAR($B433),MONTH($B433),$D433),DATE(YEAR($B433),MONTH($B433)+1,$D433))))</f>
        <v/>
      </c>
      <c r="H433" s="8">
        <f>IF($G433="","",IF($F433=0,EOMONTH($G433,$E433),DATE(YEAR(EDATE($G433,$E433)),MONTH(EDATE($G433,$E433)),$F433)))</f>
        <v/>
      </c>
      <c r="I433" s="7">
        <f>IF($H433="","",設定!$B$3-$H433)</f>
        <v/>
      </c>
      <c r="J433" s="7">
        <f>IF($I433="","",IF($I433&lt;=0,"期日前",IF($I433&lt;=30,"1-30",IF($I433&lt;=60,"31-60",IF($I433&lt;=90,"61-90","91日以上")))))</f>
        <v/>
      </c>
    </row>
    <row r="434">
      <c r="A434" s="4" t="n"/>
      <c r="B434" s="5" t="n"/>
      <c r="C434" s="6" t="n"/>
      <c r="D434" s="7">
        <f>IF($A434="","",VLOOKUP($A434,取引先!$A:$D,2,FALSE))</f>
        <v/>
      </c>
      <c r="E434" s="7">
        <f>IF($A434="","",VLOOKUP($A434,取引先!$A:$D,3,FALSE))</f>
        <v/>
      </c>
      <c r="F434" s="7">
        <f>IF($A434="","",VLOOKUP($A434,取引先!$A:$D,4,FALSE))</f>
        <v/>
      </c>
      <c r="G434" s="8">
        <f>IF($A434="","",IF($D434=0,EOMONTH($B434,0),IF(DAY($B434)&lt;=$D434,DATE(YEAR($B434),MONTH($B434),$D434),DATE(YEAR($B434),MONTH($B434)+1,$D434))))</f>
        <v/>
      </c>
      <c r="H434" s="8">
        <f>IF($G434="","",IF($F434=0,EOMONTH($G434,$E434),DATE(YEAR(EDATE($G434,$E434)),MONTH(EDATE($G434,$E434)),$F434)))</f>
        <v/>
      </c>
      <c r="I434" s="7">
        <f>IF($H434="","",設定!$B$3-$H434)</f>
        <v/>
      </c>
      <c r="J434" s="7">
        <f>IF($I434="","",IF($I434&lt;=0,"期日前",IF($I434&lt;=30,"1-30",IF($I434&lt;=60,"31-60",IF($I434&lt;=90,"61-90","91日以上")))))</f>
        <v/>
      </c>
    </row>
    <row r="435">
      <c r="A435" s="4" t="n"/>
      <c r="B435" s="5" t="n"/>
      <c r="C435" s="6" t="n"/>
      <c r="D435" s="7">
        <f>IF($A435="","",VLOOKUP($A435,取引先!$A:$D,2,FALSE))</f>
        <v/>
      </c>
      <c r="E435" s="7">
        <f>IF($A435="","",VLOOKUP($A435,取引先!$A:$D,3,FALSE))</f>
        <v/>
      </c>
      <c r="F435" s="7">
        <f>IF($A435="","",VLOOKUP($A435,取引先!$A:$D,4,FALSE))</f>
        <v/>
      </c>
      <c r="G435" s="8">
        <f>IF($A435="","",IF($D435=0,EOMONTH($B435,0),IF(DAY($B435)&lt;=$D435,DATE(YEAR($B435),MONTH($B435),$D435),DATE(YEAR($B435),MONTH($B435)+1,$D435))))</f>
        <v/>
      </c>
      <c r="H435" s="8">
        <f>IF($G435="","",IF($F435=0,EOMONTH($G435,$E435),DATE(YEAR(EDATE($G435,$E435)),MONTH(EDATE($G435,$E435)),$F435)))</f>
        <v/>
      </c>
      <c r="I435" s="7">
        <f>IF($H435="","",設定!$B$3-$H435)</f>
        <v/>
      </c>
      <c r="J435" s="7">
        <f>IF($I435="","",IF($I435&lt;=0,"期日前",IF($I435&lt;=30,"1-30",IF($I435&lt;=60,"31-60",IF($I435&lt;=90,"61-90","91日以上")))))</f>
        <v/>
      </c>
    </row>
    <row r="436">
      <c r="A436" s="4" t="n"/>
      <c r="B436" s="5" t="n"/>
      <c r="C436" s="6" t="n"/>
      <c r="D436" s="7">
        <f>IF($A436="","",VLOOKUP($A436,取引先!$A:$D,2,FALSE))</f>
        <v/>
      </c>
      <c r="E436" s="7">
        <f>IF($A436="","",VLOOKUP($A436,取引先!$A:$D,3,FALSE))</f>
        <v/>
      </c>
      <c r="F436" s="7">
        <f>IF($A436="","",VLOOKUP($A436,取引先!$A:$D,4,FALSE))</f>
        <v/>
      </c>
      <c r="G436" s="8">
        <f>IF($A436="","",IF($D436=0,EOMONTH($B436,0),IF(DAY($B436)&lt;=$D436,DATE(YEAR($B436),MONTH($B436),$D436),DATE(YEAR($B436),MONTH($B436)+1,$D436))))</f>
        <v/>
      </c>
      <c r="H436" s="8">
        <f>IF($G436="","",IF($F436=0,EOMONTH($G436,$E436),DATE(YEAR(EDATE($G436,$E436)),MONTH(EDATE($G436,$E436)),$F436)))</f>
        <v/>
      </c>
      <c r="I436" s="7">
        <f>IF($H436="","",設定!$B$3-$H436)</f>
        <v/>
      </c>
      <c r="J436" s="7">
        <f>IF($I436="","",IF($I436&lt;=0,"期日前",IF($I436&lt;=30,"1-30",IF($I436&lt;=60,"31-60",IF($I436&lt;=90,"61-90","91日以上")))))</f>
        <v/>
      </c>
    </row>
    <row r="437">
      <c r="A437" s="4" t="n"/>
      <c r="B437" s="5" t="n"/>
      <c r="C437" s="6" t="n"/>
      <c r="D437" s="7">
        <f>IF($A437="","",VLOOKUP($A437,取引先!$A:$D,2,FALSE))</f>
        <v/>
      </c>
      <c r="E437" s="7">
        <f>IF($A437="","",VLOOKUP($A437,取引先!$A:$D,3,FALSE))</f>
        <v/>
      </c>
      <c r="F437" s="7">
        <f>IF($A437="","",VLOOKUP($A437,取引先!$A:$D,4,FALSE))</f>
        <v/>
      </c>
      <c r="G437" s="8">
        <f>IF($A437="","",IF($D437=0,EOMONTH($B437,0),IF(DAY($B437)&lt;=$D437,DATE(YEAR($B437),MONTH($B437),$D437),DATE(YEAR($B437),MONTH($B437)+1,$D437))))</f>
        <v/>
      </c>
      <c r="H437" s="8">
        <f>IF($G437="","",IF($F437=0,EOMONTH($G437,$E437),DATE(YEAR(EDATE($G437,$E437)),MONTH(EDATE($G437,$E437)),$F437)))</f>
        <v/>
      </c>
      <c r="I437" s="7">
        <f>IF($H437="","",設定!$B$3-$H437)</f>
        <v/>
      </c>
      <c r="J437" s="7">
        <f>IF($I437="","",IF($I437&lt;=0,"期日前",IF($I437&lt;=30,"1-30",IF($I437&lt;=60,"31-60",IF($I437&lt;=90,"61-90","91日以上")))))</f>
        <v/>
      </c>
    </row>
    <row r="438">
      <c r="A438" s="4" t="n"/>
      <c r="B438" s="5" t="n"/>
      <c r="C438" s="6" t="n"/>
      <c r="D438" s="7">
        <f>IF($A438="","",VLOOKUP($A438,取引先!$A:$D,2,FALSE))</f>
        <v/>
      </c>
      <c r="E438" s="7">
        <f>IF($A438="","",VLOOKUP($A438,取引先!$A:$D,3,FALSE))</f>
        <v/>
      </c>
      <c r="F438" s="7">
        <f>IF($A438="","",VLOOKUP($A438,取引先!$A:$D,4,FALSE))</f>
        <v/>
      </c>
      <c r="G438" s="8">
        <f>IF($A438="","",IF($D438=0,EOMONTH($B438,0),IF(DAY($B438)&lt;=$D438,DATE(YEAR($B438),MONTH($B438),$D438),DATE(YEAR($B438),MONTH($B438)+1,$D438))))</f>
        <v/>
      </c>
      <c r="H438" s="8">
        <f>IF($G438="","",IF($F438=0,EOMONTH($G438,$E438),DATE(YEAR(EDATE($G438,$E438)),MONTH(EDATE($G438,$E438)),$F438)))</f>
        <v/>
      </c>
      <c r="I438" s="7">
        <f>IF($H438="","",設定!$B$3-$H438)</f>
        <v/>
      </c>
      <c r="J438" s="7">
        <f>IF($I438="","",IF($I438&lt;=0,"期日前",IF($I438&lt;=30,"1-30",IF($I438&lt;=60,"31-60",IF($I438&lt;=90,"61-90","91日以上")))))</f>
        <v/>
      </c>
    </row>
    <row r="439">
      <c r="A439" s="4" t="n"/>
      <c r="B439" s="5" t="n"/>
      <c r="C439" s="6" t="n"/>
      <c r="D439" s="7">
        <f>IF($A439="","",VLOOKUP($A439,取引先!$A:$D,2,FALSE))</f>
        <v/>
      </c>
      <c r="E439" s="7">
        <f>IF($A439="","",VLOOKUP($A439,取引先!$A:$D,3,FALSE))</f>
        <v/>
      </c>
      <c r="F439" s="7">
        <f>IF($A439="","",VLOOKUP($A439,取引先!$A:$D,4,FALSE))</f>
        <v/>
      </c>
      <c r="G439" s="8">
        <f>IF($A439="","",IF($D439=0,EOMONTH($B439,0),IF(DAY($B439)&lt;=$D439,DATE(YEAR($B439),MONTH($B439),$D439),DATE(YEAR($B439),MONTH($B439)+1,$D439))))</f>
        <v/>
      </c>
      <c r="H439" s="8">
        <f>IF($G439="","",IF($F439=0,EOMONTH($G439,$E439),DATE(YEAR(EDATE($G439,$E439)),MONTH(EDATE($G439,$E439)),$F439)))</f>
        <v/>
      </c>
      <c r="I439" s="7">
        <f>IF($H439="","",設定!$B$3-$H439)</f>
        <v/>
      </c>
      <c r="J439" s="7">
        <f>IF($I439="","",IF($I439&lt;=0,"期日前",IF($I439&lt;=30,"1-30",IF($I439&lt;=60,"31-60",IF($I439&lt;=90,"61-90","91日以上")))))</f>
        <v/>
      </c>
    </row>
    <row r="440">
      <c r="A440" s="4" t="n"/>
      <c r="B440" s="5" t="n"/>
      <c r="C440" s="6" t="n"/>
      <c r="D440" s="7">
        <f>IF($A440="","",VLOOKUP($A440,取引先!$A:$D,2,FALSE))</f>
        <v/>
      </c>
      <c r="E440" s="7">
        <f>IF($A440="","",VLOOKUP($A440,取引先!$A:$D,3,FALSE))</f>
        <v/>
      </c>
      <c r="F440" s="7">
        <f>IF($A440="","",VLOOKUP($A440,取引先!$A:$D,4,FALSE))</f>
        <v/>
      </c>
      <c r="G440" s="8">
        <f>IF($A440="","",IF($D440=0,EOMONTH($B440,0),IF(DAY($B440)&lt;=$D440,DATE(YEAR($B440),MONTH($B440),$D440),DATE(YEAR($B440),MONTH($B440)+1,$D440))))</f>
        <v/>
      </c>
      <c r="H440" s="8">
        <f>IF($G440="","",IF($F440=0,EOMONTH($G440,$E440),DATE(YEAR(EDATE($G440,$E440)),MONTH(EDATE($G440,$E440)),$F440)))</f>
        <v/>
      </c>
      <c r="I440" s="7">
        <f>IF($H440="","",設定!$B$3-$H440)</f>
        <v/>
      </c>
      <c r="J440" s="7">
        <f>IF($I440="","",IF($I440&lt;=0,"期日前",IF($I440&lt;=30,"1-30",IF($I440&lt;=60,"31-60",IF($I440&lt;=90,"61-90","91日以上")))))</f>
        <v/>
      </c>
    </row>
    <row r="441">
      <c r="A441" s="4" t="n"/>
      <c r="B441" s="5" t="n"/>
      <c r="C441" s="6" t="n"/>
      <c r="D441" s="7">
        <f>IF($A441="","",VLOOKUP($A441,取引先!$A:$D,2,FALSE))</f>
        <v/>
      </c>
      <c r="E441" s="7">
        <f>IF($A441="","",VLOOKUP($A441,取引先!$A:$D,3,FALSE))</f>
        <v/>
      </c>
      <c r="F441" s="7">
        <f>IF($A441="","",VLOOKUP($A441,取引先!$A:$D,4,FALSE))</f>
        <v/>
      </c>
      <c r="G441" s="8">
        <f>IF($A441="","",IF($D441=0,EOMONTH($B441,0),IF(DAY($B441)&lt;=$D441,DATE(YEAR($B441),MONTH($B441),$D441),DATE(YEAR($B441),MONTH($B441)+1,$D441))))</f>
        <v/>
      </c>
      <c r="H441" s="8">
        <f>IF($G441="","",IF($F441=0,EOMONTH($G441,$E441),DATE(YEAR(EDATE($G441,$E441)),MONTH(EDATE($G441,$E441)),$F441)))</f>
        <v/>
      </c>
      <c r="I441" s="7">
        <f>IF($H441="","",設定!$B$3-$H441)</f>
        <v/>
      </c>
      <c r="J441" s="7">
        <f>IF($I441="","",IF($I441&lt;=0,"期日前",IF($I441&lt;=30,"1-30",IF($I441&lt;=60,"31-60",IF($I441&lt;=90,"61-90","91日以上")))))</f>
        <v/>
      </c>
    </row>
    <row r="442">
      <c r="A442" s="4" t="n"/>
      <c r="B442" s="5" t="n"/>
      <c r="C442" s="6" t="n"/>
      <c r="D442" s="7">
        <f>IF($A442="","",VLOOKUP($A442,取引先!$A:$D,2,FALSE))</f>
        <v/>
      </c>
      <c r="E442" s="7">
        <f>IF($A442="","",VLOOKUP($A442,取引先!$A:$D,3,FALSE))</f>
        <v/>
      </c>
      <c r="F442" s="7">
        <f>IF($A442="","",VLOOKUP($A442,取引先!$A:$D,4,FALSE))</f>
        <v/>
      </c>
      <c r="G442" s="8">
        <f>IF($A442="","",IF($D442=0,EOMONTH($B442,0),IF(DAY($B442)&lt;=$D442,DATE(YEAR($B442),MONTH($B442),$D442),DATE(YEAR($B442),MONTH($B442)+1,$D442))))</f>
        <v/>
      </c>
      <c r="H442" s="8">
        <f>IF($G442="","",IF($F442=0,EOMONTH($G442,$E442),DATE(YEAR(EDATE($G442,$E442)),MONTH(EDATE($G442,$E442)),$F442)))</f>
        <v/>
      </c>
      <c r="I442" s="7">
        <f>IF($H442="","",設定!$B$3-$H442)</f>
        <v/>
      </c>
      <c r="J442" s="7">
        <f>IF($I442="","",IF($I442&lt;=0,"期日前",IF($I442&lt;=30,"1-30",IF($I442&lt;=60,"31-60",IF($I442&lt;=90,"61-90","91日以上")))))</f>
        <v/>
      </c>
    </row>
    <row r="443">
      <c r="A443" s="4" t="n"/>
      <c r="B443" s="5" t="n"/>
      <c r="C443" s="6" t="n"/>
      <c r="D443" s="7">
        <f>IF($A443="","",VLOOKUP($A443,取引先!$A:$D,2,FALSE))</f>
        <v/>
      </c>
      <c r="E443" s="7">
        <f>IF($A443="","",VLOOKUP($A443,取引先!$A:$D,3,FALSE))</f>
        <v/>
      </c>
      <c r="F443" s="7">
        <f>IF($A443="","",VLOOKUP($A443,取引先!$A:$D,4,FALSE))</f>
        <v/>
      </c>
      <c r="G443" s="8">
        <f>IF($A443="","",IF($D443=0,EOMONTH($B443,0),IF(DAY($B443)&lt;=$D443,DATE(YEAR($B443),MONTH($B443),$D443),DATE(YEAR($B443),MONTH($B443)+1,$D443))))</f>
        <v/>
      </c>
      <c r="H443" s="8">
        <f>IF($G443="","",IF($F443=0,EOMONTH($G443,$E443),DATE(YEAR(EDATE($G443,$E443)),MONTH(EDATE($G443,$E443)),$F443)))</f>
        <v/>
      </c>
      <c r="I443" s="7">
        <f>IF($H443="","",設定!$B$3-$H443)</f>
        <v/>
      </c>
      <c r="J443" s="7">
        <f>IF($I443="","",IF($I443&lt;=0,"期日前",IF($I443&lt;=30,"1-30",IF($I443&lt;=60,"31-60",IF($I443&lt;=90,"61-90","91日以上")))))</f>
        <v/>
      </c>
    </row>
    <row r="444">
      <c r="A444" s="4" t="n"/>
      <c r="B444" s="5" t="n"/>
      <c r="C444" s="6" t="n"/>
      <c r="D444" s="7">
        <f>IF($A444="","",VLOOKUP($A444,取引先!$A:$D,2,FALSE))</f>
        <v/>
      </c>
      <c r="E444" s="7">
        <f>IF($A444="","",VLOOKUP($A444,取引先!$A:$D,3,FALSE))</f>
        <v/>
      </c>
      <c r="F444" s="7">
        <f>IF($A444="","",VLOOKUP($A444,取引先!$A:$D,4,FALSE))</f>
        <v/>
      </c>
      <c r="G444" s="8">
        <f>IF($A444="","",IF($D444=0,EOMONTH($B444,0),IF(DAY($B444)&lt;=$D444,DATE(YEAR($B444),MONTH($B444),$D444),DATE(YEAR($B444),MONTH($B444)+1,$D444))))</f>
        <v/>
      </c>
      <c r="H444" s="8">
        <f>IF($G444="","",IF($F444=0,EOMONTH($G444,$E444),DATE(YEAR(EDATE($G444,$E444)),MONTH(EDATE($G444,$E444)),$F444)))</f>
        <v/>
      </c>
      <c r="I444" s="7">
        <f>IF($H444="","",設定!$B$3-$H444)</f>
        <v/>
      </c>
      <c r="J444" s="7">
        <f>IF($I444="","",IF($I444&lt;=0,"期日前",IF($I444&lt;=30,"1-30",IF($I444&lt;=60,"31-60",IF($I444&lt;=90,"61-90","91日以上")))))</f>
        <v/>
      </c>
    </row>
    <row r="445">
      <c r="A445" s="4" t="n"/>
      <c r="B445" s="5" t="n"/>
      <c r="C445" s="6" t="n"/>
      <c r="D445" s="7">
        <f>IF($A445="","",VLOOKUP($A445,取引先!$A:$D,2,FALSE))</f>
        <v/>
      </c>
      <c r="E445" s="7">
        <f>IF($A445="","",VLOOKUP($A445,取引先!$A:$D,3,FALSE))</f>
        <v/>
      </c>
      <c r="F445" s="7">
        <f>IF($A445="","",VLOOKUP($A445,取引先!$A:$D,4,FALSE))</f>
        <v/>
      </c>
      <c r="G445" s="8">
        <f>IF($A445="","",IF($D445=0,EOMONTH($B445,0),IF(DAY($B445)&lt;=$D445,DATE(YEAR($B445),MONTH($B445),$D445),DATE(YEAR($B445),MONTH($B445)+1,$D445))))</f>
        <v/>
      </c>
      <c r="H445" s="8">
        <f>IF($G445="","",IF($F445=0,EOMONTH($G445,$E445),DATE(YEAR(EDATE($G445,$E445)),MONTH(EDATE($G445,$E445)),$F445)))</f>
        <v/>
      </c>
      <c r="I445" s="7">
        <f>IF($H445="","",設定!$B$3-$H445)</f>
        <v/>
      </c>
      <c r="J445" s="7">
        <f>IF($I445="","",IF($I445&lt;=0,"期日前",IF($I445&lt;=30,"1-30",IF($I445&lt;=60,"31-60",IF($I445&lt;=90,"61-90","91日以上")))))</f>
        <v/>
      </c>
    </row>
    <row r="446">
      <c r="A446" s="4" t="n"/>
      <c r="B446" s="5" t="n"/>
      <c r="C446" s="6" t="n"/>
      <c r="D446" s="7">
        <f>IF($A446="","",VLOOKUP($A446,取引先!$A:$D,2,FALSE))</f>
        <v/>
      </c>
      <c r="E446" s="7">
        <f>IF($A446="","",VLOOKUP($A446,取引先!$A:$D,3,FALSE))</f>
        <v/>
      </c>
      <c r="F446" s="7">
        <f>IF($A446="","",VLOOKUP($A446,取引先!$A:$D,4,FALSE))</f>
        <v/>
      </c>
      <c r="G446" s="8">
        <f>IF($A446="","",IF($D446=0,EOMONTH($B446,0),IF(DAY($B446)&lt;=$D446,DATE(YEAR($B446),MONTH($B446),$D446),DATE(YEAR($B446),MONTH($B446)+1,$D446))))</f>
        <v/>
      </c>
      <c r="H446" s="8">
        <f>IF($G446="","",IF($F446=0,EOMONTH($G446,$E446),DATE(YEAR(EDATE($G446,$E446)),MONTH(EDATE($G446,$E446)),$F446)))</f>
        <v/>
      </c>
      <c r="I446" s="7">
        <f>IF($H446="","",設定!$B$3-$H446)</f>
        <v/>
      </c>
      <c r="J446" s="7">
        <f>IF($I446="","",IF($I446&lt;=0,"期日前",IF($I446&lt;=30,"1-30",IF($I446&lt;=60,"31-60",IF($I446&lt;=90,"61-90","91日以上")))))</f>
        <v/>
      </c>
    </row>
    <row r="447">
      <c r="A447" s="4" t="n"/>
      <c r="B447" s="5" t="n"/>
      <c r="C447" s="6" t="n"/>
      <c r="D447" s="7">
        <f>IF($A447="","",VLOOKUP($A447,取引先!$A:$D,2,FALSE))</f>
        <v/>
      </c>
      <c r="E447" s="7">
        <f>IF($A447="","",VLOOKUP($A447,取引先!$A:$D,3,FALSE))</f>
        <v/>
      </c>
      <c r="F447" s="7">
        <f>IF($A447="","",VLOOKUP($A447,取引先!$A:$D,4,FALSE))</f>
        <v/>
      </c>
      <c r="G447" s="8">
        <f>IF($A447="","",IF($D447=0,EOMONTH($B447,0),IF(DAY($B447)&lt;=$D447,DATE(YEAR($B447),MONTH($B447),$D447),DATE(YEAR($B447),MONTH($B447)+1,$D447))))</f>
        <v/>
      </c>
      <c r="H447" s="8">
        <f>IF($G447="","",IF($F447=0,EOMONTH($G447,$E447),DATE(YEAR(EDATE($G447,$E447)),MONTH(EDATE($G447,$E447)),$F447)))</f>
        <v/>
      </c>
      <c r="I447" s="7">
        <f>IF($H447="","",設定!$B$3-$H447)</f>
        <v/>
      </c>
      <c r="J447" s="7">
        <f>IF($I447="","",IF($I447&lt;=0,"期日前",IF($I447&lt;=30,"1-30",IF($I447&lt;=60,"31-60",IF($I447&lt;=90,"61-90","91日以上")))))</f>
        <v/>
      </c>
    </row>
    <row r="448">
      <c r="A448" s="4" t="n"/>
      <c r="B448" s="5" t="n"/>
      <c r="C448" s="6" t="n"/>
      <c r="D448" s="7">
        <f>IF($A448="","",VLOOKUP($A448,取引先!$A:$D,2,FALSE))</f>
        <v/>
      </c>
      <c r="E448" s="7">
        <f>IF($A448="","",VLOOKUP($A448,取引先!$A:$D,3,FALSE))</f>
        <v/>
      </c>
      <c r="F448" s="7">
        <f>IF($A448="","",VLOOKUP($A448,取引先!$A:$D,4,FALSE))</f>
        <v/>
      </c>
      <c r="G448" s="8">
        <f>IF($A448="","",IF($D448=0,EOMONTH($B448,0),IF(DAY($B448)&lt;=$D448,DATE(YEAR($B448),MONTH($B448),$D448),DATE(YEAR($B448),MONTH($B448)+1,$D448))))</f>
        <v/>
      </c>
      <c r="H448" s="8">
        <f>IF($G448="","",IF($F448=0,EOMONTH($G448,$E448),DATE(YEAR(EDATE($G448,$E448)),MONTH(EDATE($G448,$E448)),$F448)))</f>
        <v/>
      </c>
      <c r="I448" s="7">
        <f>IF($H448="","",設定!$B$3-$H448)</f>
        <v/>
      </c>
      <c r="J448" s="7">
        <f>IF($I448="","",IF($I448&lt;=0,"期日前",IF($I448&lt;=30,"1-30",IF($I448&lt;=60,"31-60",IF($I448&lt;=90,"61-90","91日以上")))))</f>
        <v/>
      </c>
    </row>
    <row r="449">
      <c r="A449" s="4" t="n"/>
      <c r="B449" s="5" t="n"/>
      <c r="C449" s="6" t="n"/>
      <c r="D449" s="7">
        <f>IF($A449="","",VLOOKUP($A449,取引先!$A:$D,2,FALSE))</f>
        <v/>
      </c>
      <c r="E449" s="7">
        <f>IF($A449="","",VLOOKUP($A449,取引先!$A:$D,3,FALSE))</f>
        <v/>
      </c>
      <c r="F449" s="7">
        <f>IF($A449="","",VLOOKUP($A449,取引先!$A:$D,4,FALSE))</f>
        <v/>
      </c>
      <c r="G449" s="8">
        <f>IF($A449="","",IF($D449=0,EOMONTH($B449,0),IF(DAY($B449)&lt;=$D449,DATE(YEAR($B449),MONTH($B449),$D449),DATE(YEAR($B449),MONTH($B449)+1,$D449))))</f>
        <v/>
      </c>
      <c r="H449" s="8">
        <f>IF($G449="","",IF($F449=0,EOMONTH($G449,$E449),DATE(YEAR(EDATE($G449,$E449)),MONTH(EDATE($G449,$E449)),$F449)))</f>
        <v/>
      </c>
      <c r="I449" s="7">
        <f>IF($H449="","",設定!$B$3-$H449)</f>
        <v/>
      </c>
      <c r="J449" s="7">
        <f>IF($I449="","",IF($I449&lt;=0,"期日前",IF($I449&lt;=30,"1-30",IF($I449&lt;=60,"31-60",IF($I449&lt;=90,"61-90","91日以上")))))</f>
        <v/>
      </c>
    </row>
    <row r="450">
      <c r="A450" s="4" t="n"/>
      <c r="B450" s="5" t="n"/>
      <c r="C450" s="6" t="n"/>
      <c r="D450" s="7">
        <f>IF($A450="","",VLOOKUP($A450,取引先!$A:$D,2,FALSE))</f>
        <v/>
      </c>
      <c r="E450" s="7">
        <f>IF($A450="","",VLOOKUP($A450,取引先!$A:$D,3,FALSE))</f>
        <v/>
      </c>
      <c r="F450" s="7">
        <f>IF($A450="","",VLOOKUP($A450,取引先!$A:$D,4,FALSE))</f>
        <v/>
      </c>
      <c r="G450" s="8">
        <f>IF($A450="","",IF($D450=0,EOMONTH($B450,0),IF(DAY($B450)&lt;=$D450,DATE(YEAR($B450),MONTH($B450),$D450),DATE(YEAR($B450),MONTH($B450)+1,$D450))))</f>
        <v/>
      </c>
      <c r="H450" s="8">
        <f>IF($G450="","",IF($F450=0,EOMONTH($G450,$E450),DATE(YEAR(EDATE($G450,$E450)),MONTH(EDATE($G450,$E450)),$F450)))</f>
        <v/>
      </c>
      <c r="I450" s="7">
        <f>IF($H450="","",設定!$B$3-$H450)</f>
        <v/>
      </c>
      <c r="J450" s="7">
        <f>IF($I450="","",IF($I450&lt;=0,"期日前",IF($I450&lt;=30,"1-30",IF($I450&lt;=60,"31-60",IF($I450&lt;=90,"61-90","91日以上")))))</f>
        <v/>
      </c>
    </row>
    <row r="451">
      <c r="A451" s="4" t="n"/>
      <c r="B451" s="5" t="n"/>
      <c r="C451" s="6" t="n"/>
      <c r="D451" s="7">
        <f>IF($A451="","",VLOOKUP($A451,取引先!$A:$D,2,FALSE))</f>
        <v/>
      </c>
      <c r="E451" s="7">
        <f>IF($A451="","",VLOOKUP($A451,取引先!$A:$D,3,FALSE))</f>
        <v/>
      </c>
      <c r="F451" s="7">
        <f>IF($A451="","",VLOOKUP($A451,取引先!$A:$D,4,FALSE))</f>
        <v/>
      </c>
      <c r="G451" s="8">
        <f>IF($A451="","",IF($D451=0,EOMONTH($B451,0),IF(DAY($B451)&lt;=$D451,DATE(YEAR($B451),MONTH($B451),$D451),DATE(YEAR($B451),MONTH($B451)+1,$D451))))</f>
        <v/>
      </c>
      <c r="H451" s="8">
        <f>IF($G451="","",IF($F451=0,EOMONTH($G451,$E451),DATE(YEAR(EDATE($G451,$E451)),MONTH(EDATE($G451,$E451)),$F451)))</f>
        <v/>
      </c>
      <c r="I451" s="7">
        <f>IF($H451="","",設定!$B$3-$H451)</f>
        <v/>
      </c>
      <c r="J451" s="7">
        <f>IF($I451="","",IF($I451&lt;=0,"期日前",IF($I451&lt;=30,"1-30",IF($I451&lt;=60,"31-60",IF($I451&lt;=90,"61-90","91日以上")))))</f>
        <v/>
      </c>
    </row>
    <row r="452">
      <c r="A452" s="4" t="n"/>
      <c r="B452" s="5" t="n"/>
      <c r="C452" s="6" t="n"/>
      <c r="D452" s="7">
        <f>IF($A452="","",VLOOKUP($A452,取引先!$A:$D,2,FALSE))</f>
        <v/>
      </c>
      <c r="E452" s="7">
        <f>IF($A452="","",VLOOKUP($A452,取引先!$A:$D,3,FALSE))</f>
        <v/>
      </c>
      <c r="F452" s="7">
        <f>IF($A452="","",VLOOKUP($A452,取引先!$A:$D,4,FALSE))</f>
        <v/>
      </c>
      <c r="G452" s="8">
        <f>IF($A452="","",IF($D452=0,EOMONTH($B452,0),IF(DAY($B452)&lt;=$D452,DATE(YEAR($B452),MONTH($B452),$D452),DATE(YEAR($B452),MONTH($B452)+1,$D452))))</f>
        <v/>
      </c>
      <c r="H452" s="8">
        <f>IF($G452="","",IF($F452=0,EOMONTH($G452,$E452),DATE(YEAR(EDATE($G452,$E452)),MONTH(EDATE($G452,$E452)),$F452)))</f>
        <v/>
      </c>
      <c r="I452" s="7">
        <f>IF($H452="","",設定!$B$3-$H452)</f>
        <v/>
      </c>
      <c r="J452" s="7">
        <f>IF($I452="","",IF($I452&lt;=0,"期日前",IF($I452&lt;=30,"1-30",IF($I452&lt;=60,"31-60",IF($I452&lt;=90,"61-90","91日以上")))))</f>
        <v/>
      </c>
    </row>
    <row r="453">
      <c r="A453" s="4" t="n"/>
      <c r="B453" s="5" t="n"/>
      <c r="C453" s="6" t="n"/>
      <c r="D453" s="7">
        <f>IF($A453="","",VLOOKUP($A453,取引先!$A:$D,2,FALSE))</f>
        <v/>
      </c>
      <c r="E453" s="7">
        <f>IF($A453="","",VLOOKUP($A453,取引先!$A:$D,3,FALSE))</f>
        <v/>
      </c>
      <c r="F453" s="7">
        <f>IF($A453="","",VLOOKUP($A453,取引先!$A:$D,4,FALSE))</f>
        <v/>
      </c>
      <c r="G453" s="8">
        <f>IF($A453="","",IF($D453=0,EOMONTH($B453,0),IF(DAY($B453)&lt;=$D453,DATE(YEAR($B453),MONTH($B453),$D453),DATE(YEAR($B453),MONTH($B453)+1,$D453))))</f>
        <v/>
      </c>
      <c r="H453" s="8">
        <f>IF($G453="","",IF($F453=0,EOMONTH($G453,$E453),DATE(YEAR(EDATE($G453,$E453)),MONTH(EDATE($G453,$E453)),$F453)))</f>
        <v/>
      </c>
      <c r="I453" s="7">
        <f>IF($H453="","",設定!$B$3-$H453)</f>
        <v/>
      </c>
      <c r="J453" s="7">
        <f>IF($I453="","",IF($I453&lt;=0,"期日前",IF($I453&lt;=30,"1-30",IF($I453&lt;=60,"31-60",IF($I453&lt;=90,"61-90","91日以上")))))</f>
        <v/>
      </c>
    </row>
    <row r="454">
      <c r="A454" s="4" t="n"/>
      <c r="B454" s="5" t="n"/>
      <c r="C454" s="6" t="n"/>
      <c r="D454" s="7">
        <f>IF($A454="","",VLOOKUP($A454,取引先!$A:$D,2,FALSE))</f>
        <v/>
      </c>
      <c r="E454" s="7">
        <f>IF($A454="","",VLOOKUP($A454,取引先!$A:$D,3,FALSE))</f>
        <v/>
      </c>
      <c r="F454" s="7">
        <f>IF($A454="","",VLOOKUP($A454,取引先!$A:$D,4,FALSE))</f>
        <v/>
      </c>
      <c r="G454" s="8">
        <f>IF($A454="","",IF($D454=0,EOMONTH($B454,0),IF(DAY($B454)&lt;=$D454,DATE(YEAR($B454),MONTH($B454),$D454),DATE(YEAR($B454),MONTH($B454)+1,$D454))))</f>
        <v/>
      </c>
      <c r="H454" s="8">
        <f>IF($G454="","",IF($F454=0,EOMONTH($G454,$E454),DATE(YEAR(EDATE($G454,$E454)),MONTH(EDATE($G454,$E454)),$F454)))</f>
        <v/>
      </c>
      <c r="I454" s="7">
        <f>IF($H454="","",設定!$B$3-$H454)</f>
        <v/>
      </c>
      <c r="J454" s="7">
        <f>IF($I454="","",IF($I454&lt;=0,"期日前",IF($I454&lt;=30,"1-30",IF($I454&lt;=60,"31-60",IF($I454&lt;=90,"61-90","91日以上")))))</f>
        <v/>
      </c>
    </row>
    <row r="455">
      <c r="A455" s="4" t="n"/>
      <c r="B455" s="5" t="n"/>
      <c r="C455" s="6" t="n"/>
      <c r="D455" s="7">
        <f>IF($A455="","",VLOOKUP($A455,取引先!$A:$D,2,FALSE))</f>
        <v/>
      </c>
      <c r="E455" s="7">
        <f>IF($A455="","",VLOOKUP($A455,取引先!$A:$D,3,FALSE))</f>
        <v/>
      </c>
      <c r="F455" s="7">
        <f>IF($A455="","",VLOOKUP($A455,取引先!$A:$D,4,FALSE))</f>
        <v/>
      </c>
      <c r="G455" s="8">
        <f>IF($A455="","",IF($D455=0,EOMONTH($B455,0),IF(DAY($B455)&lt;=$D455,DATE(YEAR($B455),MONTH($B455),$D455),DATE(YEAR($B455),MONTH($B455)+1,$D455))))</f>
        <v/>
      </c>
      <c r="H455" s="8">
        <f>IF($G455="","",IF($F455=0,EOMONTH($G455,$E455),DATE(YEAR(EDATE($G455,$E455)),MONTH(EDATE($G455,$E455)),$F455)))</f>
        <v/>
      </c>
      <c r="I455" s="7">
        <f>IF($H455="","",設定!$B$3-$H455)</f>
        <v/>
      </c>
      <c r="J455" s="7">
        <f>IF($I455="","",IF($I455&lt;=0,"期日前",IF($I455&lt;=30,"1-30",IF($I455&lt;=60,"31-60",IF($I455&lt;=90,"61-90","91日以上")))))</f>
        <v/>
      </c>
    </row>
    <row r="456">
      <c r="A456" s="4" t="n"/>
      <c r="B456" s="5" t="n"/>
      <c r="C456" s="6" t="n"/>
      <c r="D456" s="7">
        <f>IF($A456="","",VLOOKUP($A456,取引先!$A:$D,2,FALSE))</f>
        <v/>
      </c>
      <c r="E456" s="7">
        <f>IF($A456="","",VLOOKUP($A456,取引先!$A:$D,3,FALSE))</f>
        <v/>
      </c>
      <c r="F456" s="7">
        <f>IF($A456="","",VLOOKUP($A456,取引先!$A:$D,4,FALSE))</f>
        <v/>
      </c>
      <c r="G456" s="8">
        <f>IF($A456="","",IF($D456=0,EOMONTH($B456,0),IF(DAY($B456)&lt;=$D456,DATE(YEAR($B456),MONTH($B456),$D456),DATE(YEAR($B456),MONTH($B456)+1,$D456))))</f>
        <v/>
      </c>
      <c r="H456" s="8">
        <f>IF($G456="","",IF($F456=0,EOMONTH($G456,$E456),DATE(YEAR(EDATE($G456,$E456)),MONTH(EDATE($G456,$E456)),$F456)))</f>
        <v/>
      </c>
      <c r="I456" s="7">
        <f>IF($H456="","",設定!$B$3-$H456)</f>
        <v/>
      </c>
      <c r="J456" s="7">
        <f>IF($I456="","",IF($I456&lt;=0,"期日前",IF($I456&lt;=30,"1-30",IF($I456&lt;=60,"31-60",IF($I456&lt;=90,"61-90","91日以上")))))</f>
        <v/>
      </c>
    </row>
    <row r="457">
      <c r="A457" s="4" t="n"/>
      <c r="B457" s="5" t="n"/>
      <c r="C457" s="6" t="n"/>
      <c r="D457" s="7">
        <f>IF($A457="","",VLOOKUP($A457,取引先!$A:$D,2,FALSE))</f>
        <v/>
      </c>
      <c r="E457" s="7">
        <f>IF($A457="","",VLOOKUP($A457,取引先!$A:$D,3,FALSE))</f>
        <v/>
      </c>
      <c r="F457" s="7">
        <f>IF($A457="","",VLOOKUP($A457,取引先!$A:$D,4,FALSE))</f>
        <v/>
      </c>
      <c r="G457" s="8">
        <f>IF($A457="","",IF($D457=0,EOMONTH($B457,0),IF(DAY($B457)&lt;=$D457,DATE(YEAR($B457),MONTH($B457),$D457),DATE(YEAR($B457),MONTH($B457)+1,$D457))))</f>
        <v/>
      </c>
      <c r="H457" s="8">
        <f>IF($G457="","",IF($F457=0,EOMONTH($G457,$E457),DATE(YEAR(EDATE($G457,$E457)),MONTH(EDATE($G457,$E457)),$F457)))</f>
        <v/>
      </c>
      <c r="I457" s="7">
        <f>IF($H457="","",設定!$B$3-$H457)</f>
        <v/>
      </c>
      <c r="J457" s="7">
        <f>IF($I457="","",IF($I457&lt;=0,"期日前",IF($I457&lt;=30,"1-30",IF($I457&lt;=60,"31-60",IF($I457&lt;=90,"61-90","91日以上")))))</f>
        <v/>
      </c>
    </row>
    <row r="458">
      <c r="A458" s="4" t="n"/>
      <c r="B458" s="5" t="n"/>
      <c r="C458" s="6" t="n"/>
      <c r="D458" s="7">
        <f>IF($A458="","",VLOOKUP($A458,取引先!$A:$D,2,FALSE))</f>
        <v/>
      </c>
      <c r="E458" s="7">
        <f>IF($A458="","",VLOOKUP($A458,取引先!$A:$D,3,FALSE))</f>
        <v/>
      </c>
      <c r="F458" s="7">
        <f>IF($A458="","",VLOOKUP($A458,取引先!$A:$D,4,FALSE))</f>
        <v/>
      </c>
      <c r="G458" s="8">
        <f>IF($A458="","",IF($D458=0,EOMONTH($B458,0),IF(DAY($B458)&lt;=$D458,DATE(YEAR($B458),MONTH($B458),$D458),DATE(YEAR($B458),MONTH($B458)+1,$D458))))</f>
        <v/>
      </c>
      <c r="H458" s="8">
        <f>IF($G458="","",IF($F458=0,EOMONTH($G458,$E458),DATE(YEAR(EDATE($G458,$E458)),MONTH(EDATE($G458,$E458)),$F458)))</f>
        <v/>
      </c>
      <c r="I458" s="7">
        <f>IF($H458="","",設定!$B$3-$H458)</f>
        <v/>
      </c>
      <c r="J458" s="7">
        <f>IF($I458="","",IF($I458&lt;=0,"期日前",IF($I458&lt;=30,"1-30",IF($I458&lt;=60,"31-60",IF($I458&lt;=90,"61-90","91日以上")))))</f>
        <v/>
      </c>
    </row>
    <row r="459">
      <c r="A459" s="4" t="n"/>
      <c r="B459" s="5" t="n"/>
      <c r="C459" s="6" t="n"/>
      <c r="D459" s="7">
        <f>IF($A459="","",VLOOKUP($A459,取引先!$A:$D,2,FALSE))</f>
        <v/>
      </c>
      <c r="E459" s="7">
        <f>IF($A459="","",VLOOKUP($A459,取引先!$A:$D,3,FALSE))</f>
        <v/>
      </c>
      <c r="F459" s="7">
        <f>IF($A459="","",VLOOKUP($A459,取引先!$A:$D,4,FALSE))</f>
        <v/>
      </c>
      <c r="G459" s="8">
        <f>IF($A459="","",IF($D459=0,EOMONTH($B459,0),IF(DAY($B459)&lt;=$D459,DATE(YEAR($B459),MONTH($B459),$D459),DATE(YEAR($B459),MONTH($B459)+1,$D459))))</f>
        <v/>
      </c>
      <c r="H459" s="8">
        <f>IF($G459="","",IF($F459=0,EOMONTH($G459,$E459),DATE(YEAR(EDATE($G459,$E459)),MONTH(EDATE($G459,$E459)),$F459)))</f>
        <v/>
      </c>
      <c r="I459" s="7">
        <f>IF($H459="","",設定!$B$3-$H459)</f>
        <v/>
      </c>
      <c r="J459" s="7">
        <f>IF($I459="","",IF($I459&lt;=0,"期日前",IF($I459&lt;=30,"1-30",IF($I459&lt;=60,"31-60",IF($I459&lt;=90,"61-90","91日以上")))))</f>
        <v/>
      </c>
    </row>
    <row r="460">
      <c r="A460" s="4" t="n"/>
      <c r="B460" s="5" t="n"/>
      <c r="C460" s="6" t="n"/>
      <c r="D460" s="7">
        <f>IF($A460="","",VLOOKUP($A460,取引先!$A:$D,2,FALSE))</f>
        <v/>
      </c>
      <c r="E460" s="7">
        <f>IF($A460="","",VLOOKUP($A460,取引先!$A:$D,3,FALSE))</f>
        <v/>
      </c>
      <c r="F460" s="7">
        <f>IF($A460="","",VLOOKUP($A460,取引先!$A:$D,4,FALSE))</f>
        <v/>
      </c>
      <c r="G460" s="8">
        <f>IF($A460="","",IF($D460=0,EOMONTH($B460,0),IF(DAY($B460)&lt;=$D460,DATE(YEAR($B460),MONTH($B460),$D460),DATE(YEAR($B460),MONTH($B460)+1,$D460))))</f>
        <v/>
      </c>
      <c r="H460" s="8">
        <f>IF($G460="","",IF($F460=0,EOMONTH($G460,$E460),DATE(YEAR(EDATE($G460,$E460)),MONTH(EDATE($G460,$E460)),$F460)))</f>
        <v/>
      </c>
      <c r="I460" s="7">
        <f>IF($H460="","",設定!$B$3-$H460)</f>
        <v/>
      </c>
      <c r="J460" s="7">
        <f>IF($I460="","",IF($I460&lt;=0,"期日前",IF($I460&lt;=30,"1-30",IF($I460&lt;=60,"31-60",IF($I460&lt;=90,"61-90","91日以上")))))</f>
        <v/>
      </c>
    </row>
    <row r="461">
      <c r="A461" s="4" t="n"/>
      <c r="B461" s="5" t="n"/>
      <c r="C461" s="6" t="n"/>
      <c r="D461" s="7">
        <f>IF($A461="","",VLOOKUP($A461,取引先!$A:$D,2,FALSE))</f>
        <v/>
      </c>
      <c r="E461" s="7">
        <f>IF($A461="","",VLOOKUP($A461,取引先!$A:$D,3,FALSE))</f>
        <v/>
      </c>
      <c r="F461" s="7">
        <f>IF($A461="","",VLOOKUP($A461,取引先!$A:$D,4,FALSE))</f>
        <v/>
      </c>
      <c r="G461" s="8">
        <f>IF($A461="","",IF($D461=0,EOMONTH($B461,0),IF(DAY($B461)&lt;=$D461,DATE(YEAR($B461),MONTH($B461),$D461),DATE(YEAR($B461),MONTH($B461)+1,$D461))))</f>
        <v/>
      </c>
      <c r="H461" s="8">
        <f>IF($G461="","",IF($F461=0,EOMONTH($G461,$E461),DATE(YEAR(EDATE($G461,$E461)),MONTH(EDATE($G461,$E461)),$F461)))</f>
        <v/>
      </c>
      <c r="I461" s="7">
        <f>IF($H461="","",設定!$B$3-$H461)</f>
        <v/>
      </c>
      <c r="J461" s="7">
        <f>IF($I461="","",IF($I461&lt;=0,"期日前",IF($I461&lt;=30,"1-30",IF($I461&lt;=60,"31-60",IF($I461&lt;=90,"61-90","91日以上")))))</f>
        <v/>
      </c>
    </row>
    <row r="462">
      <c r="A462" s="4" t="n"/>
      <c r="B462" s="5" t="n"/>
      <c r="C462" s="6" t="n"/>
      <c r="D462" s="7">
        <f>IF($A462="","",VLOOKUP($A462,取引先!$A:$D,2,FALSE))</f>
        <v/>
      </c>
      <c r="E462" s="7">
        <f>IF($A462="","",VLOOKUP($A462,取引先!$A:$D,3,FALSE))</f>
        <v/>
      </c>
      <c r="F462" s="7">
        <f>IF($A462="","",VLOOKUP($A462,取引先!$A:$D,4,FALSE))</f>
        <v/>
      </c>
      <c r="G462" s="8">
        <f>IF($A462="","",IF($D462=0,EOMONTH($B462,0),IF(DAY($B462)&lt;=$D462,DATE(YEAR($B462),MONTH($B462),$D462),DATE(YEAR($B462),MONTH($B462)+1,$D462))))</f>
        <v/>
      </c>
      <c r="H462" s="8">
        <f>IF($G462="","",IF($F462=0,EOMONTH($G462,$E462),DATE(YEAR(EDATE($G462,$E462)),MONTH(EDATE($G462,$E462)),$F462)))</f>
        <v/>
      </c>
      <c r="I462" s="7">
        <f>IF($H462="","",設定!$B$3-$H462)</f>
        <v/>
      </c>
      <c r="J462" s="7">
        <f>IF($I462="","",IF($I462&lt;=0,"期日前",IF($I462&lt;=30,"1-30",IF($I462&lt;=60,"31-60",IF($I462&lt;=90,"61-90","91日以上")))))</f>
        <v/>
      </c>
    </row>
    <row r="463">
      <c r="A463" s="4" t="n"/>
      <c r="B463" s="5" t="n"/>
      <c r="C463" s="6" t="n"/>
      <c r="D463" s="7">
        <f>IF($A463="","",VLOOKUP($A463,取引先!$A:$D,2,FALSE))</f>
        <v/>
      </c>
      <c r="E463" s="7">
        <f>IF($A463="","",VLOOKUP($A463,取引先!$A:$D,3,FALSE))</f>
        <v/>
      </c>
      <c r="F463" s="7">
        <f>IF($A463="","",VLOOKUP($A463,取引先!$A:$D,4,FALSE))</f>
        <v/>
      </c>
      <c r="G463" s="8">
        <f>IF($A463="","",IF($D463=0,EOMONTH($B463,0),IF(DAY($B463)&lt;=$D463,DATE(YEAR($B463),MONTH($B463),$D463),DATE(YEAR($B463),MONTH($B463)+1,$D463))))</f>
        <v/>
      </c>
      <c r="H463" s="8">
        <f>IF($G463="","",IF($F463=0,EOMONTH($G463,$E463),DATE(YEAR(EDATE($G463,$E463)),MONTH(EDATE($G463,$E463)),$F463)))</f>
        <v/>
      </c>
      <c r="I463" s="7">
        <f>IF($H463="","",設定!$B$3-$H463)</f>
        <v/>
      </c>
      <c r="J463" s="7">
        <f>IF($I463="","",IF($I463&lt;=0,"期日前",IF($I463&lt;=30,"1-30",IF($I463&lt;=60,"31-60",IF($I463&lt;=90,"61-90","91日以上")))))</f>
        <v/>
      </c>
    </row>
    <row r="464">
      <c r="A464" s="4" t="n"/>
      <c r="B464" s="5" t="n"/>
      <c r="C464" s="6" t="n"/>
      <c r="D464" s="7">
        <f>IF($A464="","",VLOOKUP($A464,取引先!$A:$D,2,FALSE))</f>
        <v/>
      </c>
      <c r="E464" s="7">
        <f>IF($A464="","",VLOOKUP($A464,取引先!$A:$D,3,FALSE))</f>
        <v/>
      </c>
      <c r="F464" s="7">
        <f>IF($A464="","",VLOOKUP($A464,取引先!$A:$D,4,FALSE))</f>
        <v/>
      </c>
      <c r="G464" s="8">
        <f>IF($A464="","",IF($D464=0,EOMONTH($B464,0),IF(DAY($B464)&lt;=$D464,DATE(YEAR($B464),MONTH($B464),$D464),DATE(YEAR($B464),MONTH($B464)+1,$D464))))</f>
        <v/>
      </c>
      <c r="H464" s="8">
        <f>IF($G464="","",IF($F464=0,EOMONTH($G464,$E464),DATE(YEAR(EDATE($G464,$E464)),MONTH(EDATE($G464,$E464)),$F464)))</f>
        <v/>
      </c>
      <c r="I464" s="7">
        <f>IF($H464="","",設定!$B$3-$H464)</f>
        <v/>
      </c>
      <c r="J464" s="7">
        <f>IF($I464="","",IF($I464&lt;=0,"期日前",IF($I464&lt;=30,"1-30",IF($I464&lt;=60,"31-60",IF($I464&lt;=90,"61-90","91日以上")))))</f>
        <v/>
      </c>
    </row>
    <row r="465">
      <c r="A465" s="4" t="n"/>
      <c r="B465" s="5" t="n"/>
      <c r="C465" s="6" t="n"/>
      <c r="D465" s="7">
        <f>IF($A465="","",VLOOKUP($A465,取引先!$A:$D,2,FALSE))</f>
        <v/>
      </c>
      <c r="E465" s="7">
        <f>IF($A465="","",VLOOKUP($A465,取引先!$A:$D,3,FALSE))</f>
        <v/>
      </c>
      <c r="F465" s="7">
        <f>IF($A465="","",VLOOKUP($A465,取引先!$A:$D,4,FALSE))</f>
        <v/>
      </c>
      <c r="G465" s="8">
        <f>IF($A465="","",IF($D465=0,EOMONTH($B465,0),IF(DAY($B465)&lt;=$D465,DATE(YEAR($B465),MONTH($B465),$D465),DATE(YEAR($B465),MONTH($B465)+1,$D465))))</f>
        <v/>
      </c>
      <c r="H465" s="8">
        <f>IF($G465="","",IF($F465=0,EOMONTH($G465,$E465),DATE(YEAR(EDATE($G465,$E465)),MONTH(EDATE($G465,$E465)),$F465)))</f>
        <v/>
      </c>
      <c r="I465" s="7">
        <f>IF($H465="","",設定!$B$3-$H465)</f>
        <v/>
      </c>
      <c r="J465" s="7">
        <f>IF($I465="","",IF($I465&lt;=0,"期日前",IF($I465&lt;=30,"1-30",IF($I465&lt;=60,"31-60",IF($I465&lt;=90,"61-90","91日以上")))))</f>
        <v/>
      </c>
    </row>
    <row r="466">
      <c r="A466" s="4" t="n"/>
      <c r="B466" s="5" t="n"/>
      <c r="C466" s="6" t="n"/>
      <c r="D466" s="7">
        <f>IF($A466="","",VLOOKUP($A466,取引先!$A:$D,2,FALSE))</f>
        <v/>
      </c>
      <c r="E466" s="7">
        <f>IF($A466="","",VLOOKUP($A466,取引先!$A:$D,3,FALSE))</f>
        <v/>
      </c>
      <c r="F466" s="7">
        <f>IF($A466="","",VLOOKUP($A466,取引先!$A:$D,4,FALSE))</f>
        <v/>
      </c>
      <c r="G466" s="8">
        <f>IF($A466="","",IF($D466=0,EOMONTH($B466,0),IF(DAY($B466)&lt;=$D466,DATE(YEAR($B466),MONTH($B466),$D466),DATE(YEAR($B466),MONTH($B466)+1,$D466))))</f>
        <v/>
      </c>
      <c r="H466" s="8">
        <f>IF($G466="","",IF($F466=0,EOMONTH($G466,$E466),DATE(YEAR(EDATE($G466,$E466)),MONTH(EDATE($G466,$E466)),$F466)))</f>
        <v/>
      </c>
      <c r="I466" s="7">
        <f>IF($H466="","",設定!$B$3-$H466)</f>
        <v/>
      </c>
      <c r="J466" s="7">
        <f>IF($I466="","",IF($I466&lt;=0,"期日前",IF($I466&lt;=30,"1-30",IF($I466&lt;=60,"31-60",IF($I466&lt;=90,"61-90","91日以上")))))</f>
        <v/>
      </c>
    </row>
    <row r="467">
      <c r="A467" s="4" t="n"/>
      <c r="B467" s="5" t="n"/>
      <c r="C467" s="6" t="n"/>
      <c r="D467" s="7">
        <f>IF($A467="","",VLOOKUP($A467,取引先!$A:$D,2,FALSE))</f>
        <v/>
      </c>
      <c r="E467" s="7">
        <f>IF($A467="","",VLOOKUP($A467,取引先!$A:$D,3,FALSE))</f>
        <v/>
      </c>
      <c r="F467" s="7">
        <f>IF($A467="","",VLOOKUP($A467,取引先!$A:$D,4,FALSE))</f>
        <v/>
      </c>
      <c r="G467" s="8">
        <f>IF($A467="","",IF($D467=0,EOMONTH($B467,0),IF(DAY($B467)&lt;=$D467,DATE(YEAR($B467),MONTH($B467),$D467),DATE(YEAR($B467),MONTH($B467)+1,$D467))))</f>
        <v/>
      </c>
      <c r="H467" s="8">
        <f>IF($G467="","",IF($F467=0,EOMONTH($G467,$E467),DATE(YEAR(EDATE($G467,$E467)),MONTH(EDATE($G467,$E467)),$F467)))</f>
        <v/>
      </c>
      <c r="I467" s="7">
        <f>IF($H467="","",設定!$B$3-$H467)</f>
        <v/>
      </c>
      <c r="J467" s="7">
        <f>IF($I467="","",IF($I467&lt;=0,"期日前",IF($I467&lt;=30,"1-30",IF($I467&lt;=60,"31-60",IF($I467&lt;=90,"61-90","91日以上")))))</f>
        <v/>
      </c>
    </row>
    <row r="468">
      <c r="A468" s="4" t="n"/>
      <c r="B468" s="5" t="n"/>
      <c r="C468" s="6" t="n"/>
      <c r="D468" s="7">
        <f>IF($A468="","",VLOOKUP($A468,取引先!$A:$D,2,FALSE))</f>
        <v/>
      </c>
      <c r="E468" s="7">
        <f>IF($A468="","",VLOOKUP($A468,取引先!$A:$D,3,FALSE))</f>
        <v/>
      </c>
      <c r="F468" s="7">
        <f>IF($A468="","",VLOOKUP($A468,取引先!$A:$D,4,FALSE))</f>
        <v/>
      </c>
      <c r="G468" s="8">
        <f>IF($A468="","",IF($D468=0,EOMONTH($B468,0),IF(DAY($B468)&lt;=$D468,DATE(YEAR($B468),MONTH($B468),$D468),DATE(YEAR($B468),MONTH($B468)+1,$D468))))</f>
        <v/>
      </c>
      <c r="H468" s="8">
        <f>IF($G468="","",IF($F468=0,EOMONTH($G468,$E468),DATE(YEAR(EDATE($G468,$E468)),MONTH(EDATE($G468,$E468)),$F468)))</f>
        <v/>
      </c>
      <c r="I468" s="7">
        <f>IF($H468="","",設定!$B$3-$H468)</f>
        <v/>
      </c>
      <c r="J468" s="7">
        <f>IF($I468="","",IF($I468&lt;=0,"期日前",IF($I468&lt;=30,"1-30",IF($I468&lt;=60,"31-60",IF($I468&lt;=90,"61-90","91日以上")))))</f>
        <v/>
      </c>
    </row>
    <row r="469">
      <c r="A469" s="4" t="n"/>
      <c r="B469" s="5" t="n"/>
      <c r="C469" s="6" t="n"/>
      <c r="D469" s="7">
        <f>IF($A469="","",VLOOKUP($A469,取引先!$A:$D,2,FALSE))</f>
        <v/>
      </c>
      <c r="E469" s="7">
        <f>IF($A469="","",VLOOKUP($A469,取引先!$A:$D,3,FALSE))</f>
        <v/>
      </c>
      <c r="F469" s="7">
        <f>IF($A469="","",VLOOKUP($A469,取引先!$A:$D,4,FALSE))</f>
        <v/>
      </c>
      <c r="G469" s="8">
        <f>IF($A469="","",IF($D469=0,EOMONTH($B469,0),IF(DAY($B469)&lt;=$D469,DATE(YEAR($B469),MONTH($B469),$D469),DATE(YEAR($B469),MONTH($B469)+1,$D469))))</f>
        <v/>
      </c>
      <c r="H469" s="8">
        <f>IF($G469="","",IF($F469=0,EOMONTH($G469,$E469),DATE(YEAR(EDATE($G469,$E469)),MONTH(EDATE($G469,$E469)),$F469)))</f>
        <v/>
      </c>
      <c r="I469" s="7">
        <f>IF($H469="","",設定!$B$3-$H469)</f>
        <v/>
      </c>
      <c r="J469" s="7">
        <f>IF($I469="","",IF($I469&lt;=0,"期日前",IF($I469&lt;=30,"1-30",IF($I469&lt;=60,"31-60",IF($I469&lt;=90,"61-90","91日以上")))))</f>
        <v/>
      </c>
    </row>
    <row r="470">
      <c r="A470" s="4" t="n"/>
      <c r="B470" s="5" t="n"/>
      <c r="C470" s="6" t="n"/>
      <c r="D470" s="7">
        <f>IF($A470="","",VLOOKUP($A470,取引先!$A:$D,2,FALSE))</f>
        <v/>
      </c>
      <c r="E470" s="7">
        <f>IF($A470="","",VLOOKUP($A470,取引先!$A:$D,3,FALSE))</f>
        <v/>
      </c>
      <c r="F470" s="7">
        <f>IF($A470="","",VLOOKUP($A470,取引先!$A:$D,4,FALSE))</f>
        <v/>
      </c>
      <c r="G470" s="8">
        <f>IF($A470="","",IF($D470=0,EOMONTH($B470,0),IF(DAY($B470)&lt;=$D470,DATE(YEAR($B470),MONTH($B470),$D470),DATE(YEAR($B470),MONTH($B470)+1,$D470))))</f>
        <v/>
      </c>
      <c r="H470" s="8">
        <f>IF($G470="","",IF($F470=0,EOMONTH($G470,$E470),DATE(YEAR(EDATE($G470,$E470)),MONTH(EDATE($G470,$E470)),$F470)))</f>
        <v/>
      </c>
      <c r="I470" s="7">
        <f>IF($H470="","",設定!$B$3-$H470)</f>
        <v/>
      </c>
      <c r="J470" s="7">
        <f>IF($I470="","",IF($I470&lt;=0,"期日前",IF($I470&lt;=30,"1-30",IF($I470&lt;=60,"31-60",IF($I470&lt;=90,"61-90","91日以上")))))</f>
        <v/>
      </c>
    </row>
    <row r="471">
      <c r="A471" s="4" t="n"/>
      <c r="B471" s="5" t="n"/>
      <c r="C471" s="6" t="n"/>
      <c r="D471" s="7">
        <f>IF($A471="","",VLOOKUP($A471,取引先!$A:$D,2,FALSE))</f>
        <v/>
      </c>
      <c r="E471" s="7">
        <f>IF($A471="","",VLOOKUP($A471,取引先!$A:$D,3,FALSE))</f>
        <v/>
      </c>
      <c r="F471" s="7">
        <f>IF($A471="","",VLOOKUP($A471,取引先!$A:$D,4,FALSE))</f>
        <v/>
      </c>
      <c r="G471" s="8">
        <f>IF($A471="","",IF($D471=0,EOMONTH($B471,0),IF(DAY($B471)&lt;=$D471,DATE(YEAR($B471),MONTH($B471),$D471),DATE(YEAR($B471),MONTH($B471)+1,$D471))))</f>
        <v/>
      </c>
      <c r="H471" s="8">
        <f>IF($G471="","",IF($F471=0,EOMONTH($G471,$E471),DATE(YEAR(EDATE($G471,$E471)),MONTH(EDATE($G471,$E471)),$F471)))</f>
        <v/>
      </c>
      <c r="I471" s="7">
        <f>IF($H471="","",設定!$B$3-$H471)</f>
        <v/>
      </c>
      <c r="J471" s="7">
        <f>IF($I471="","",IF($I471&lt;=0,"期日前",IF($I471&lt;=30,"1-30",IF($I471&lt;=60,"31-60",IF($I471&lt;=90,"61-90","91日以上")))))</f>
        <v/>
      </c>
    </row>
    <row r="472">
      <c r="A472" s="4" t="n"/>
      <c r="B472" s="5" t="n"/>
      <c r="C472" s="6" t="n"/>
      <c r="D472" s="7">
        <f>IF($A472="","",VLOOKUP($A472,取引先!$A:$D,2,FALSE))</f>
        <v/>
      </c>
      <c r="E472" s="7">
        <f>IF($A472="","",VLOOKUP($A472,取引先!$A:$D,3,FALSE))</f>
        <v/>
      </c>
      <c r="F472" s="7">
        <f>IF($A472="","",VLOOKUP($A472,取引先!$A:$D,4,FALSE))</f>
        <v/>
      </c>
      <c r="G472" s="8">
        <f>IF($A472="","",IF($D472=0,EOMONTH($B472,0),IF(DAY($B472)&lt;=$D472,DATE(YEAR($B472),MONTH($B472),$D472),DATE(YEAR($B472),MONTH($B472)+1,$D472))))</f>
        <v/>
      </c>
      <c r="H472" s="8">
        <f>IF($G472="","",IF($F472=0,EOMONTH($G472,$E472),DATE(YEAR(EDATE($G472,$E472)),MONTH(EDATE($G472,$E472)),$F472)))</f>
        <v/>
      </c>
      <c r="I472" s="7">
        <f>IF($H472="","",設定!$B$3-$H472)</f>
        <v/>
      </c>
      <c r="J472" s="7">
        <f>IF($I472="","",IF($I472&lt;=0,"期日前",IF($I472&lt;=30,"1-30",IF($I472&lt;=60,"31-60",IF($I472&lt;=90,"61-90","91日以上")))))</f>
        <v/>
      </c>
    </row>
    <row r="473">
      <c r="A473" s="4" t="n"/>
      <c r="B473" s="5" t="n"/>
      <c r="C473" s="6" t="n"/>
      <c r="D473" s="7">
        <f>IF($A473="","",VLOOKUP($A473,取引先!$A:$D,2,FALSE))</f>
        <v/>
      </c>
      <c r="E473" s="7">
        <f>IF($A473="","",VLOOKUP($A473,取引先!$A:$D,3,FALSE))</f>
        <v/>
      </c>
      <c r="F473" s="7">
        <f>IF($A473="","",VLOOKUP($A473,取引先!$A:$D,4,FALSE))</f>
        <v/>
      </c>
      <c r="G473" s="8">
        <f>IF($A473="","",IF($D473=0,EOMONTH($B473,0),IF(DAY($B473)&lt;=$D473,DATE(YEAR($B473),MONTH($B473),$D473),DATE(YEAR($B473),MONTH($B473)+1,$D473))))</f>
        <v/>
      </c>
      <c r="H473" s="8">
        <f>IF($G473="","",IF($F473=0,EOMONTH($G473,$E473),DATE(YEAR(EDATE($G473,$E473)),MONTH(EDATE($G473,$E473)),$F473)))</f>
        <v/>
      </c>
      <c r="I473" s="7">
        <f>IF($H473="","",設定!$B$3-$H473)</f>
        <v/>
      </c>
      <c r="J473" s="7">
        <f>IF($I473="","",IF($I473&lt;=0,"期日前",IF($I473&lt;=30,"1-30",IF($I473&lt;=60,"31-60",IF($I473&lt;=90,"61-90","91日以上")))))</f>
        <v/>
      </c>
    </row>
    <row r="474">
      <c r="A474" s="4" t="n"/>
      <c r="B474" s="5" t="n"/>
      <c r="C474" s="6" t="n"/>
      <c r="D474" s="7">
        <f>IF($A474="","",VLOOKUP($A474,取引先!$A:$D,2,FALSE))</f>
        <v/>
      </c>
      <c r="E474" s="7">
        <f>IF($A474="","",VLOOKUP($A474,取引先!$A:$D,3,FALSE))</f>
        <v/>
      </c>
      <c r="F474" s="7">
        <f>IF($A474="","",VLOOKUP($A474,取引先!$A:$D,4,FALSE))</f>
        <v/>
      </c>
      <c r="G474" s="8">
        <f>IF($A474="","",IF($D474=0,EOMONTH($B474,0),IF(DAY($B474)&lt;=$D474,DATE(YEAR($B474),MONTH($B474),$D474),DATE(YEAR($B474),MONTH($B474)+1,$D474))))</f>
        <v/>
      </c>
      <c r="H474" s="8">
        <f>IF($G474="","",IF($F474=0,EOMONTH($G474,$E474),DATE(YEAR(EDATE($G474,$E474)),MONTH(EDATE($G474,$E474)),$F474)))</f>
        <v/>
      </c>
      <c r="I474" s="7">
        <f>IF($H474="","",設定!$B$3-$H474)</f>
        <v/>
      </c>
      <c r="J474" s="7">
        <f>IF($I474="","",IF($I474&lt;=0,"期日前",IF($I474&lt;=30,"1-30",IF($I474&lt;=60,"31-60",IF($I474&lt;=90,"61-90","91日以上")))))</f>
        <v/>
      </c>
    </row>
    <row r="475">
      <c r="A475" s="4" t="n"/>
      <c r="B475" s="5" t="n"/>
      <c r="C475" s="6" t="n"/>
      <c r="D475" s="7">
        <f>IF($A475="","",VLOOKUP($A475,取引先!$A:$D,2,FALSE))</f>
        <v/>
      </c>
      <c r="E475" s="7">
        <f>IF($A475="","",VLOOKUP($A475,取引先!$A:$D,3,FALSE))</f>
        <v/>
      </c>
      <c r="F475" s="7">
        <f>IF($A475="","",VLOOKUP($A475,取引先!$A:$D,4,FALSE))</f>
        <v/>
      </c>
      <c r="G475" s="8">
        <f>IF($A475="","",IF($D475=0,EOMONTH($B475,0),IF(DAY($B475)&lt;=$D475,DATE(YEAR($B475),MONTH($B475),$D475),DATE(YEAR($B475),MONTH($B475)+1,$D475))))</f>
        <v/>
      </c>
      <c r="H475" s="8">
        <f>IF($G475="","",IF($F475=0,EOMONTH($G475,$E475),DATE(YEAR(EDATE($G475,$E475)),MONTH(EDATE($G475,$E475)),$F475)))</f>
        <v/>
      </c>
      <c r="I475" s="7">
        <f>IF($H475="","",設定!$B$3-$H475)</f>
        <v/>
      </c>
      <c r="J475" s="7">
        <f>IF($I475="","",IF($I475&lt;=0,"期日前",IF($I475&lt;=30,"1-30",IF($I475&lt;=60,"31-60",IF($I475&lt;=90,"61-90","91日以上")))))</f>
        <v/>
      </c>
    </row>
    <row r="476">
      <c r="A476" s="4" t="n"/>
      <c r="B476" s="5" t="n"/>
      <c r="C476" s="6" t="n"/>
      <c r="D476" s="7">
        <f>IF($A476="","",VLOOKUP($A476,取引先!$A:$D,2,FALSE))</f>
        <v/>
      </c>
      <c r="E476" s="7">
        <f>IF($A476="","",VLOOKUP($A476,取引先!$A:$D,3,FALSE))</f>
        <v/>
      </c>
      <c r="F476" s="7">
        <f>IF($A476="","",VLOOKUP($A476,取引先!$A:$D,4,FALSE))</f>
        <v/>
      </c>
      <c r="G476" s="8">
        <f>IF($A476="","",IF($D476=0,EOMONTH($B476,0),IF(DAY($B476)&lt;=$D476,DATE(YEAR($B476),MONTH($B476),$D476),DATE(YEAR($B476),MONTH($B476)+1,$D476))))</f>
        <v/>
      </c>
      <c r="H476" s="8">
        <f>IF($G476="","",IF($F476=0,EOMONTH($G476,$E476),DATE(YEAR(EDATE($G476,$E476)),MONTH(EDATE($G476,$E476)),$F476)))</f>
        <v/>
      </c>
      <c r="I476" s="7">
        <f>IF($H476="","",設定!$B$3-$H476)</f>
        <v/>
      </c>
      <c r="J476" s="7">
        <f>IF($I476="","",IF($I476&lt;=0,"期日前",IF($I476&lt;=30,"1-30",IF($I476&lt;=60,"31-60",IF($I476&lt;=90,"61-90","91日以上")))))</f>
        <v/>
      </c>
    </row>
    <row r="477">
      <c r="A477" s="4" t="n"/>
      <c r="B477" s="5" t="n"/>
      <c r="C477" s="6" t="n"/>
      <c r="D477" s="7">
        <f>IF($A477="","",VLOOKUP($A477,取引先!$A:$D,2,FALSE))</f>
        <v/>
      </c>
      <c r="E477" s="7">
        <f>IF($A477="","",VLOOKUP($A477,取引先!$A:$D,3,FALSE))</f>
        <v/>
      </c>
      <c r="F477" s="7">
        <f>IF($A477="","",VLOOKUP($A477,取引先!$A:$D,4,FALSE))</f>
        <v/>
      </c>
      <c r="G477" s="8">
        <f>IF($A477="","",IF($D477=0,EOMONTH($B477,0),IF(DAY($B477)&lt;=$D477,DATE(YEAR($B477),MONTH($B477),$D477),DATE(YEAR($B477),MONTH($B477)+1,$D477))))</f>
        <v/>
      </c>
      <c r="H477" s="8">
        <f>IF($G477="","",IF($F477=0,EOMONTH($G477,$E477),DATE(YEAR(EDATE($G477,$E477)),MONTH(EDATE($G477,$E477)),$F477)))</f>
        <v/>
      </c>
      <c r="I477" s="7">
        <f>IF($H477="","",設定!$B$3-$H477)</f>
        <v/>
      </c>
      <c r="J477" s="7">
        <f>IF($I477="","",IF($I477&lt;=0,"期日前",IF($I477&lt;=30,"1-30",IF($I477&lt;=60,"31-60",IF($I477&lt;=90,"61-90","91日以上")))))</f>
        <v/>
      </c>
    </row>
    <row r="478">
      <c r="A478" s="4" t="n"/>
      <c r="B478" s="5" t="n"/>
      <c r="C478" s="6" t="n"/>
      <c r="D478" s="7">
        <f>IF($A478="","",VLOOKUP($A478,取引先!$A:$D,2,FALSE))</f>
        <v/>
      </c>
      <c r="E478" s="7">
        <f>IF($A478="","",VLOOKUP($A478,取引先!$A:$D,3,FALSE))</f>
        <v/>
      </c>
      <c r="F478" s="7">
        <f>IF($A478="","",VLOOKUP($A478,取引先!$A:$D,4,FALSE))</f>
        <v/>
      </c>
      <c r="G478" s="8">
        <f>IF($A478="","",IF($D478=0,EOMONTH($B478,0),IF(DAY($B478)&lt;=$D478,DATE(YEAR($B478),MONTH($B478),$D478),DATE(YEAR($B478),MONTH($B478)+1,$D478))))</f>
        <v/>
      </c>
      <c r="H478" s="8">
        <f>IF($G478="","",IF($F478=0,EOMONTH($G478,$E478),DATE(YEAR(EDATE($G478,$E478)),MONTH(EDATE($G478,$E478)),$F478)))</f>
        <v/>
      </c>
      <c r="I478" s="7">
        <f>IF($H478="","",設定!$B$3-$H478)</f>
        <v/>
      </c>
      <c r="J478" s="7">
        <f>IF($I478="","",IF($I478&lt;=0,"期日前",IF($I478&lt;=30,"1-30",IF($I478&lt;=60,"31-60",IF($I478&lt;=90,"61-90","91日以上")))))</f>
        <v/>
      </c>
    </row>
    <row r="479">
      <c r="A479" s="4" t="n"/>
      <c r="B479" s="5" t="n"/>
      <c r="C479" s="6" t="n"/>
      <c r="D479" s="7">
        <f>IF($A479="","",VLOOKUP($A479,取引先!$A:$D,2,FALSE))</f>
        <v/>
      </c>
      <c r="E479" s="7">
        <f>IF($A479="","",VLOOKUP($A479,取引先!$A:$D,3,FALSE))</f>
        <v/>
      </c>
      <c r="F479" s="7">
        <f>IF($A479="","",VLOOKUP($A479,取引先!$A:$D,4,FALSE))</f>
        <v/>
      </c>
      <c r="G479" s="8">
        <f>IF($A479="","",IF($D479=0,EOMONTH($B479,0),IF(DAY($B479)&lt;=$D479,DATE(YEAR($B479),MONTH($B479),$D479),DATE(YEAR($B479),MONTH($B479)+1,$D479))))</f>
        <v/>
      </c>
      <c r="H479" s="8">
        <f>IF($G479="","",IF($F479=0,EOMONTH($G479,$E479),DATE(YEAR(EDATE($G479,$E479)),MONTH(EDATE($G479,$E479)),$F479)))</f>
        <v/>
      </c>
      <c r="I479" s="7">
        <f>IF($H479="","",設定!$B$3-$H479)</f>
        <v/>
      </c>
      <c r="J479" s="7">
        <f>IF($I479="","",IF($I479&lt;=0,"期日前",IF($I479&lt;=30,"1-30",IF($I479&lt;=60,"31-60",IF($I479&lt;=90,"61-90","91日以上")))))</f>
        <v/>
      </c>
    </row>
    <row r="480">
      <c r="A480" s="4" t="n"/>
      <c r="B480" s="5" t="n"/>
      <c r="C480" s="6" t="n"/>
      <c r="D480" s="7">
        <f>IF($A480="","",VLOOKUP($A480,取引先!$A:$D,2,FALSE))</f>
        <v/>
      </c>
      <c r="E480" s="7">
        <f>IF($A480="","",VLOOKUP($A480,取引先!$A:$D,3,FALSE))</f>
        <v/>
      </c>
      <c r="F480" s="7">
        <f>IF($A480="","",VLOOKUP($A480,取引先!$A:$D,4,FALSE))</f>
        <v/>
      </c>
      <c r="G480" s="8">
        <f>IF($A480="","",IF($D480=0,EOMONTH($B480,0),IF(DAY($B480)&lt;=$D480,DATE(YEAR($B480),MONTH($B480),$D480),DATE(YEAR($B480),MONTH($B480)+1,$D480))))</f>
        <v/>
      </c>
      <c r="H480" s="8">
        <f>IF($G480="","",IF($F480=0,EOMONTH($G480,$E480),DATE(YEAR(EDATE($G480,$E480)),MONTH(EDATE($G480,$E480)),$F480)))</f>
        <v/>
      </c>
      <c r="I480" s="7">
        <f>IF($H480="","",設定!$B$3-$H480)</f>
        <v/>
      </c>
      <c r="J480" s="7">
        <f>IF($I480="","",IF($I480&lt;=0,"期日前",IF($I480&lt;=30,"1-30",IF($I480&lt;=60,"31-60",IF($I480&lt;=90,"61-90","91日以上")))))</f>
        <v/>
      </c>
    </row>
    <row r="481">
      <c r="A481" s="4" t="n"/>
      <c r="B481" s="5" t="n"/>
      <c r="C481" s="6" t="n"/>
      <c r="D481" s="7">
        <f>IF($A481="","",VLOOKUP($A481,取引先!$A:$D,2,FALSE))</f>
        <v/>
      </c>
      <c r="E481" s="7">
        <f>IF($A481="","",VLOOKUP($A481,取引先!$A:$D,3,FALSE))</f>
        <v/>
      </c>
      <c r="F481" s="7">
        <f>IF($A481="","",VLOOKUP($A481,取引先!$A:$D,4,FALSE))</f>
        <v/>
      </c>
      <c r="G481" s="8">
        <f>IF($A481="","",IF($D481=0,EOMONTH($B481,0),IF(DAY($B481)&lt;=$D481,DATE(YEAR($B481),MONTH($B481),$D481),DATE(YEAR($B481),MONTH($B481)+1,$D481))))</f>
        <v/>
      </c>
      <c r="H481" s="8">
        <f>IF($G481="","",IF($F481=0,EOMONTH($G481,$E481),DATE(YEAR(EDATE($G481,$E481)),MONTH(EDATE($G481,$E481)),$F481)))</f>
        <v/>
      </c>
      <c r="I481" s="7">
        <f>IF($H481="","",設定!$B$3-$H481)</f>
        <v/>
      </c>
      <c r="J481" s="7">
        <f>IF($I481="","",IF($I481&lt;=0,"期日前",IF($I481&lt;=30,"1-30",IF($I481&lt;=60,"31-60",IF($I481&lt;=90,"61-90","91日以上")))))</f>
        <v/>
      </c>
    </row>
    <row r="482">
      <c r="A482" s="4" t="n"/>
      <c r="B482" s="5" t="n"/>
      <c r="C482" s="6" t="n"/>
      <c r="D482" s="7">
        <f>IF($A482="","",VLOOKUP($A482,取引先!$A:$D,2,FALSE))</f>
        <v/>
      </c>
      <c r="E482" s="7">
        <f>IF($A482="","",VLOOKUP($A482,取引先!$A:$D,3,FALSE))</f>
        <v/>
      </c>
      <c r="F482" s="7">
        <f>IF($A482="","",VLOOKUP($A482,取引先!$A:$D,4,FALSE))</f>
        <v/>
      </c>
      <c r="G482" s="8">
        <f>IF($A482="","",IF($D482=0,EOMONTH($B482,0),IF(DAY($B482)&lt;=$D482,DATE(YEAR($B482),MONTH($B482),$D482),DATE(YEAR($B482),MONTH($B482)+1,$D482))))</f>
        <v/>
      </c>
      <c r="H482" s="8">
        <f>IF($G482="","",IF($F482=0,EOMONTH($G482,$E482),DATE(YEAR(EDATE($G482,$E482)),MONTH(EDATE($G482,$E482)),$F482)))</f>
        <v/>
      </c>
      <c r="I482" s="7">
        <f>IF($H482="","",設定!$B$3-$H482)</f>
        <v/>
      </c>
      <c r="J482" s="7">
        <f>IF($I482="","",IF($I482&lt;=0,"期日前",IF($I482&lt;=30,"1-30",IF($I482&lt;=60,"31-60",IF($I482&lt;=90,"61-90","91日以上")))))</f>
        <v/>
      </c>
    </row>
    <row r="483">
      <c r="A483" s="4" t="n"/>
      <c r="B483" s="5" t="n"/>
      <c r="C483" s="6" t="n"/>
      <c r="D483" s="7">
        <f>IF($A483="","",VLOOKUP($A483,取引先!$A:$D,2,FALSE))</f>
        <v/>
      </c>
      <c r="E483" s="7">
        <f>IF($A483="","",VLOOKUP($A483,取引先!$A:$D,3,FALSE))</f>
        <v/>
      </c>
      <c r="F483" s="7">
        <f>IF($A483="","",VLOOKUP($A483,取引先!$A:$D,4,FALSE))</f>
        <v/>
      </c>
      <c r="G483" s="8">
        <f>IF($A483="","",IF($D483=0,EOMONTH($B483,0),IF(DAY($B483)&lt;=$D483,DATE(YEAR($B483),MONTH($B483),$D483),DATE(YEAR($B483),MONTH($B483)+1,$D483))))</f>
        <v/>
      </c>
      <c r="H483" s="8">
        <f>IF($G483="","",IF($F483=0,EOMONTH($G483,$E483),DATE(YEAR(EDATE($G483,$E483)),MONTH(EDATE($G483,$E483)),$F483)))</f>
        <v/>
      </c>
      <c r="I483" s="7">
        <f>IF($H483="","",設定!$B$3-$H483)</f>
        <v/>
      </c>
      <c r="J483" s="7">
        <f>IF($I483="","",IF($I483&lt;=0,"期日前",IF($I483&lt;=30,"1-30",IF($I483&lt;=60,"31-60",IF($I483&lt;=90,"61-90","91日以上")))))</f>
        <v/>
      </c>
    </row>
    <row r="484">
      <c r="A484" s="4" t="n"/>
      <c r="B484" s="5" t="n"/>
      <c r="C484" s="6" t="n"/>
      <c r="D484" s="7">
        <f>IF($A484="","",VLOOKUP($A484,取引先!$A:$D,2,FALSE))</f>
        <v/>
      </c>
      <c r="E484" s="7">
        <f>IF($A484="","",VLOOKUP($A484,取引先!$A:$D,3,FALSE))</f>
        <v/>
      </c>
      <c r="F484" s="7">
        <f>IF($A484="","",VLOOKUP($A484,取引先!$A:$D,4,FALSE))</f>
        <v/>
      </c>
      <c r="G484" s="8">
        <f>IF($A484="","",IF($D484=0,EOMONTH($B484,0),IF(DAY($B484)&lt;=$D484,DATE(YEAR($B484),MONTH($B484),$D484),DATE(YEAR($B484),MONTH($B484)+1,$D484))))</f>
        <v/>
      </c>
      <c r="H484" s="8">
        <f>IF($G484="","",IF($F484=0,EOMONTH($G484,$E484),DATE(YEAR(EDATE($G484,$E484)),MONTH(EDATE($G484,$E484)),$F484)))</f>
        <v/>
      </c>
      <c r="I484" s="7">
        <f>IF($H484="","",設定!$B$3-$H484)</f>
        <v/>
      </c>
      <c r="J484" s="7">
        <f>IF($I484="","",IF($I484&lt;=0,"期日前",IF($I484&lt;=30,"1-30",IF($I484&lt;=60,"31-60",IF($I484&lt;=90,"61-90","91日以上")))))</f>
        <v/>
      </c>
    </row>
    <row r="485">
      <c r="A485" s="4" t="n"/>
      <c r="B485" s="5" t="n"/>
      <c r="C485" s="6" t="n"/>
      <c r="D485" s="7">
        <f>IF($A485="","",VLOOKUP($A485,取引先!$A:$D,2,FALSE))</f>
        <v/>
      </c>
      <c r="E485" s="7">
        <f>IF($A485="","",VLOOKUP($A485,取引先!$A:$D,3,FALSE))</f>
        <v/>
      </c>
      <c r="F485" s="7">
        <f>IF($A485="","",VLOOKUP($A485,取引先!$A:$D,4,FALSE))</f>
        <v/>
      </c>
      <c r="G485" s="8">
        <f>IF($A485="","",IF($D485=0,EOMONTH($B485,0),IF(DAY($B485)&lt;=$D485,DATE(YEAR($B485),MONTH($B485),$D485),DATE(YEAR($B485),MONTH($B485)+1,$D485))))</f>
        <v/>
      </c>
      <c r="H485" s="8">
        <f>IF($G485="","",IF($F485=0,EOMONTH($G485,$E485),DATE(YEAR(EDATE($G485,$E485)),MONTH(EDATE($G485,$E485)),$F485)))</f>
        <v/>
      </c>
      <c r="I485" s="7">
        <f>IF($H485="","",設定!$B$3-$H485)</f>
        <v/>
      </c>
      <c r="J485" s="7">
        <f>IF($I485="","",IF($I485&lt;=0,"期日前",IF($I485&lt;=30,"1-30",IF($I485&lt;=60,"31-60",IF($I485&lt;=90,"61-90","91日以上")))))</f>
        <v/>
      </c>
    </row>
    <row r="486">
      <c r="A486" s="4" t="n"/>
      <c r="B486" s="5" t="n"/>
      <c r="C486" s="6" t="n"/>
      <c r="D486" s="7">
        <f>IF($A486="","",VLOOKUP($A486,取引先!$A:$D,2,FALSE))</f>
        <v/>
      </c>
      <c r="E486" s="7">
        <f>IF($A486="","",VLOOKUP($A486,取引先!$A:$D,3,FALSE))</f>
        <v/>
      </c>
      <c r="F486" s="7">
        <f>IF($A486="","",VLOOKUP($A486,取引先!$A:$D,4,FALSE))</f>
        <v/>
      </c>
      <c r="G486" s="8">
        <f>IF($A486="","",IF($D486=0,EOMONTH($B486,0),IF(DAY($B486)&lt;=$D486,DATE(YEAR($B486),MONTH($B486),$D486),DATE(YEAR($B486),MONTH($B486)+1,$D486))))</f>
        <v/>
      </c>
      <c r="H486" s="8">
        <f>IF($G486="","",IF($F486=0,EOMONTH($G486,$E486),DATE(YEAR(EDATE($G486,$E486)),MONTH(EDATE($G486,$E486)),$F486)))</f>
        <v/>
      </c>
      <c r="I486" s="7">
        <f>IF($H486="","",設定!$B$3-$H486)</f>
        <v/>
      </c>
      <c r="J486" s="7">
        <f>IF($I486="","",IF($I486&lt;=0,"期日前",IF($I486&lt;=30,"1-30",IF($I486&lt;=60,"31-60",IF($I486&lt;=90,"61-90","91日以上")))))</f>
        <v/>
      </c>
    </row>
    <row r="487">
      <c r="A487" s="4" t="n"/>
      <c r="B487" s="5" t="n"/>
      <c r="C487" s="6" t="n"/>
      <c r="D487" s="7">
        <f>IF($A487="","",VLOOKUP($A487,取引先!$A:$D,2,FALSE))</f>
        <v/>
      </c>
      <c r="E487" s="7">
        <f>IF($A487="","",VLOOKUP($A487,取引先!$A:$D,3,FALSE))</f>
        <v/>
      </c>
      <c r="F487" s="7">
        <f>IF($A487="","",VLOOKUP($A487,取引先!$A:$D,4,FALSE))</f>
        <v/>
      </c>
      <c r="G487" s="8">
        <f>IF($A487="","",IF($D487=0,EOMONTH($B487,0),IF(DAY($B487)&lt;=$D487,DATE(YEAR($B487),MONTH($B487),$D487),DATE(YEAR($B487),MONTH($B487)+1,$D487))))</f>
        <v/>
      </c>
      <c r="H487" s="8">
        <f>IF($G487="","",IF($F487=0,EOMONTH($G487,$E487),DATE(YEAR(EDATE($G487,$E487)),MONTH(EDATE($G487,$E487)),$F487)))</f>
        <v/>
      </c>
      <c r="I487" s="7">
        <f>IF($H487="","",設定!$B$3-$H487)</f>
        <v/>
      </c>
      <c r="J487" s="7">
        <f>IF($I487="","",IF($I487&lt;=0,"期日前",IF($I487&lt;=30,"1-30",IF($I487&lt;=60,"31-60",IF($I487&lt;=90,"61-90","91日以上")))))</f>
        <v/>
      </c>
    </row>
    <row r="488">
      <c r="A488" s="4" t="n"/>
      <c r="B488" s="5" t="n"/>
      <c r="C488" s="6" t="n"/>
      <c r="D488" s="7">
        <f>IF($A488="","",VLOOKUP($A488,取引先!$A:$D,2,FALSE))</f>
        <v/>
      </c>
      <c r="E488" s="7">
        <f>IF($A488="","",VLOOKUP($A488,取引先!$A:$D,3,FALSE))</f>
        <v/>
      </c>
      <c r="F488" s="7">
        <f>IF($A488="","",VLOOKUP($A488,取引先!$A:$D,4,FALSE))</f>
        <v/>
      </c>
      <c r="G488" s="8">
        <f>IF($A488="","",IF($D488=0,EOMONTH($B488,0),IF(DAY($B488)&lt;=$D488,DATE(YEAR($B488),MONTH($B488),$D488),DATE(YEAR($B488),MONTH($B488)+1,$D488))))</f>
        <v/>
      </c>
      <c r="H488" s="8">
        <f>IF($G488="","",IF($F488=0,EOMONTH($G488,$E488),DATE(YEAR(EDATE($G488,$E488)),MONTH(EDATE($G488,$E488)),$F488)))</f>
        <v/>
      </c>
      <c r="I488" s="7">
        <f>IF($H488="","",設定!$B$3-$H488)</f>
        <v/>
      </c>
      <c r="J488" s="7">
        <f>IF($I488="","",IF($I488&lt;=0,"期日前",IF($I488&lt;=30,"1-30",IF($I488&lt;=60,"31-60",IF($I488&lt;=90,"61-90","91日以上")))))</f>
        <v/>
      </c>
    </row>
    <row r="489">
      <c r="A489" s="4" t="n"/>
      <c r="B489" s="5" t="n"/>
      <c r="C489" s="6" t="n"/>
      <c r="D489" s="7">
        <f>IF($A489="","",VLOOKUP($A489,取引先!$A:$D,2,FALSE))</f>
        <v/>
      </c>
      <c r="E489" s="7">
        <f>IF($A489="","",VLOOKUP($A489,取引先!$A:$D,3,FALSE))</f>
        <v/>
      </c>
      <c r="F489" s="7">
        <f>IF($A489="","",VLOOKUP($A489,取引先!$A:$D,4,FALSE))</f>
        <v/>
      </c>
      <c r="G489" s="8">
        <f>IF($A489="","",IF($D489=0,EOMONTH($B489,0),IF(DAY($B489)&lt;=$D489,DATE(YEAR($B489),MONTH($B489),$D489),DATE(YEAR($B489),MONTH($B489)+1,$D489))))</f>
        <v/>
      </c>
      <c r="H489" s="8">
        <f>IF($G489="","",IF($F489=0,EOMONTH($G489,$E489),DATE(YEAR(EDATE($G489,$E489)),MONTH(EDATE($G489,$E489)),$F489)))</f>
        <v/>
      </c>
      <c r="I489" s="7">
        <f>IF($H489="","",設定!$B$3-$H489)</f>
        <v/>
      </c>
      <c r="J489" s="7">
        <f>IF($I489="","",IF($I489&lt;=0,"期日前",IF($I489&lt;=30,"1-30",IF($I489&lt;=60,"31-60",IF($I489&lt;=90,"61-90","91日以上")))))</f>
        <v/>
      </c>
    </row>
    <row r="490">
      <c r="A490" s="4" t="n"/>
      <c r="B490" s="5" t="n"/>
      <c r="C490" s="6" t="n"/>
      <c r="D490" s="7">
        <f>IF($A490="","",VLOOKUP($A490,取引先!$A:$D,2,FALSE))</f>
        <v/>
      </c>
      <c r="E490" s="7">
        <f>IF($A490="","",VLOOKUP($A490,取引先!$A:$D,3,FALSE))</f>
        <v/>
      </c>
      <c r="F490" s="7">
        <f>IF($A490="","",VLOOKUP($A490,取引先!$A:$D,4,FALSE))</f>
        <v/>
      </c>
      <c r="G490" s="8">
        <f>IF($A490="","",IF($D490=0,EOMONTH($B490,0),IF(DAY($B490)&lt;=$D490,DATE(YEAR($B490),MONTH($B490),$D490),DATE(YEAR($B490),MONTH($B490)+1,$D490))))</f>
        <v/>
      </c>
      <c r="H490" s="8">
        <f>IF($G490="","",IF($F490=0,EOMONTH($G490,$E490),DATE(YEAR(EDATE($G490,$E490)),MONTH(EDATE($G490,$E490)),$F490)))</f>
        <v/>
      </c>
      <c r="I490" s="7">
        <f>IF($H490="","",設定!$B$3-$H490)</f>
        <v/>
      </c>
      <c r="J490" s="7">
        <f>IF($I490="","",IF($I490&lt;=0,"期日前",IF($I490&lt;=30,"1-30",IF($I490&lt;=60,"31-60",IF($I490&lt;=90,"61-90","91日以上")))))</f>
        <v/>
      </c>
    </row>
    <row r="491">
      <c r="A491" s="4" t="n"/>
      <c r="B491" s="5" t="n"/>
      <c r="C491" s="6" t="n"/>
      <c r="D491" s="7">
        <f>IF($A491="","",VLOOKUP($A491,取引先!$A:$D,2,FALSE))</f>
        <v/>
      </c>
      <c r="E491" s="7">
        <f>IF($A491="","",VLOOKUP($A491,取引先!$A:$D,3,FALSE))</f>
        <v/>
      </c>
      <c r="F491" s="7">
        <f>IF($A491="","",VLOOKUP($A491,取引先!$A:$D,4,FALSE))</f>
        <v/>
      </c>
      <c r="G491" s="8">
        <f>IF($A491="","",IF($D491=0,EOMONTH($B491,0),IF(DAY($B491)&lt;=$D491,DATE(YEAR($B491),MONTH($B491),$D491),DATE(YEAR($B491),MONTH($B491)+1,$D491))))</f>
        <v/>
      </c>
      <c r="H491" s="8">
        <f>IF($G491="","",IF($F491=0,EOMONTH($G491,$E491),DATE(YEAR(EDATE($G491,$E491)),MONTH(EDATE($G491,$E491)),$F491)))</f>
        <v/>
      </c>
      <c r="I491" s="7">
        <f>IF($H491="","",設定!$B$3-$H491)</f>
        <v/>
      </c>
      <c r="J491" s="7">
        <f>IF($I491="","",IF($I491&lt;=0,"期日前",IF($I491&lt;=30,"1-30",IF($I491&lt;=60,"31-60",IF($I491&lt;=90,"61-90","91日以上")))))</f>
        <v/>
      </c>
    </row>
    <row r="492">
      <c r="A492" s="4" t="n"/>
      <c r="B492" s="5" t="n"/>
      <c r="C492" s="6" t="n"/>
      <c r="D492" s="7">
        <f>IF($A492="","",VLOOKUP($A492,取引先!$A:$D,2,FALSE))</f>
        <v/>
      </c>
      <c r="E492" s="7">
        <f>IF($A492="","",VLOOKUP($A492,取引先!$A:$D,3,FALSE))</f>
        <v/>
      </c>
      <c r="F492" s="7">
        <f>IF($A492="","",VLOOKUP($A492,取引先!$A:$D,4,FALSE))</f>
        <v/>
      </c>
      <c r="G492" s="8">
        <f>IF($A492="","",IF($D492=0,EOMONTH($B492,0),IF(DAY($B492)&lt;=$D492,DATE(YEAR($B492),MONTH($B492),$D492),DATE(YEAR($B492),MONTH($B492)+1,$D492))))</f>
        <v/>
      </c>
      <c r="H492" s="8">
        <f>IF($G492="","",IF($F492=0,EOMONTH($G492,$E492),DATE(YEAR(EDATE($G492,$E492)),MONTH(EDATE($G492,$E492)),$F492)))</f>
        <v/>
      </c>
      <c r="I492" s="7">
        <f>IF($H492="","",設定!$B$3-$H492)</f>
        <v/>
      </c>
      <c r="J492" s="7">
        <f>IF($I492="","",IF($I492&lt;=0,"期日前",IF($I492&lt;=30,"1-30",IF($I492&lt;=60,"31-60",IF($I492&lt;=90,"61-90","91日以上")))))</f>
        <v/>
      </c>
    </row>
    <row r="493">
      <c r="A493" s="4" t="n"/>
      <c r="B493" s="5" t="n"/>
      <c r="C493" s="6" t="n"/>
      <c r="D493" s="7">
        <f>IF($A493="","",VLOOKUP($A493,取引先!$A:$D,2,FALSE))</f>
        <v/>
      </c>
      <c r="E493" s="7">
        <f>IF($A493="","",VLOOKUP($A493,取引先!$A:$D,3,FALSE))</f>
        <v/>
      </c>
      <c r="F493" s="7">
        <f>IF($A493="","",VLOOKUP($A493,取引先!$A:$D,4,FALSE))</f>
        <v/>
      </c>
      <c r="G493" s="8">
        <f>IF($A493="","",IF($D493=0,EOMONTH($B493,0),IF(DAY($B493)&lt;=$D493,DATE(YEAR($B493),MONTH($B493),$D493),DATE(YEAR($B493),MONTH($B493)+1,$D493))))</f>
        <v/>
      </c>
      <c r="H493" s="8">
        <f>IF($G493="","",IF($F493=0,EOMONTH($G493,$E493),DATE(YEAR(EDATE($G493,$E493)),MONTH(EDATE($G493,$E493)),$F493)))</f>
        <v/>
      </c>
      <c r="I493" s="7">
        <f>IF($H493="","",設定!$B$3-$H493)</f>
        <v/>
      </c>
      <c r="J493" s="7">
        <f>IF($I493="","",IF($I493&lt;=0,"期日前",IF($I493&lt;=30,"1-30",IF($I493&lt;=60,"31-60",IF($I493&lt;=90,"61-90","91日以上")))))</f>
        <v/>
      </c>
    </row>
    <row r="494">
      <c r="A494" s="4" t="n"/>
      <c r="B494" s="5" t="n"/>
      <c r="C494" s="6" t="n"/>
      <c r="D494" s="7">
        <f>IF($A494="","",VLOOKUP($A494,取引先!$A:$D,2,FALSE))</f>
        <v/>
      </c>
      <c r="E494" s="7">
        <f>IF($A494="","",VLOOKUP($A494,取引先!$A:$D,3,FALSE))</f>
        <v/>
      </c>
      <c r="F494" s="7">
        <f>IF($A494="","",VLOOKUP($A494,取引先!$A:$D,4,FALSE))</f>
        <v/>
      </c>
      <c r="G494" s="8">
        <f>IF($A494="","",IF($D494=0,EOMONTH($B494,0),IF(DAY($B494)&lt;=$D494,DATE(YEAR($B494),MONTH($B494),$D494),DATE(YEAR($B494),MONTH($B494)+1,$D494))))</f>
        <v/>
      </c>
      <c r="H494" s="8">
        <f>IF($G494="","",IF($F494=0,EOMONTH($G494,$E494),DATE(YEAR(EDATE($G494,$E494)),MONTH(EDATE($G494,$E494)),$F494)))</f>
        <v/>
      </c>
      <c r="I494" s="7">
        <f>IF($H494="","",設定!$B$3-$H494)</f>
        <v/>
      </c>
      <c r="J494" s="7">
        <f>IF($I494="","",IF($I494&lt;=0,"期日前",IF($I494&lt;=30,"1-30",IF($I494&lt;=60,"31-60",IF($I494&lt;=90,"61-90","91日以上")))))</f>
        <v/>
      </c>
    </row>
    <row r="495">
      <c r="A495" s="4" t="n"/>
      <c r="B495" s="5" t="n"/>
      <c r="C495" s="6" t="n"/>
      <c r="D495" s="7">
        <f>IF($A495="","",VLOOKUP($A495,取引先!$A:$D,2,FALSE))</f>
        <v/>
      </c>
      <c r="E495" s="7">
        <f>IF($A495="","",VLOOKUP($A495,取引先!$A:$D,3,FALSE))</f>
        <v/>
      </c>
      <c r="F495" s="7">
        <f>IF($A495="","",VLOOKUP($A495,取引先!$A:$D,4,FALSE))</f>
        <v/>
      </c>
      <c r="G495" s="8">
        <f>IF($A495="","",IF($D495=0,EOMONTH($B495,0),IF(DAY($B495)&lt;=$D495,DATE(YEAR($B495),MONTH($B495),$D495),DATE(YEAR($B495),MONTH($B495)+1,$D495))))</f>
        <v/>
      </c>
      <c r="H495" s="8">
        <f>IF($G495="","",IF($F495=0,EOMONTH($G495,$E495),DATE(YEAR(EDATE($G495,$E495)),MONTH(EDATE($G495,$E495)),$F495)))</f>
        <v/>
      </c>
      <c r="I495" s="7">
        <f>IF($H495="","",設定!$B$3-$H495)</f>
        <v/>
      </c>
      <c r="J495" s="7">
        <f>IF($I495="","",IF($I495&lt;=0,"期日前",IF($I495&lt;=30,"1-30",IF($I495&lt;=60,"31-60",IF($I495&lt;=90,"61-90","91日以上")))))</f>
        <v/>
      </c>
    </row>
    <row r="496">
      <c r="A496" s="4" t="n"/>
      <c r="B496" s="5" t="n"/>
      <c r="C496" s="6" t="n"/>
      <c r="D496" s="7">
        <f>IF($A496="","",VLOOKUP($A496,取引先!$A:$D,2,FALSE))</f>
        <v/>
      </c>
      <c r="E496" s="7">
        <f>IF($A496="","",VLOOKUP($A496,取引先!$A:$D,3,FALSE))</f>
        <v/>
      </c>
      <c r="F496" s="7">
        <f>IF($A496="","",VLOOKUP($A496,取引先!$A:$D,4,FALSE))</f>
        <v/>
      </c>
      <c r="G496" s="8">
        <f>IF($A496="","",IF($D496=0,EOMONTH($B496,0),IF(DAY($B496)&lt;=$D496,DATE(YEAR($B496),MONTH($B496),$D496),DATE(YEAR($B496),MONTH($B496)+1,$D496))))</f>
        <v/>
      </c>
      <c r="H496" s="8">
        <f>IF($G496="","",IF($F496=0,EOMONTH($G496,$E496),DATE(YEAR(EDATE($G496,$E496)),MONTH(EDATE($G496,$E496)),$F496)))</f>
        <v/>
      </c>
      <c r="I496" s="7">
        <f>IF($H496="","",設定!$B$3-$H496)</f>
        <v/>
      </c>
      <c r="J496" s="7">
        <f>IF($I496="","",IF($I496&lt;=0,"期日前",IF($I496&lt;=30,"1-30",IF($I496&lt;=60,"31-60",IF($I496&lt;=90,"61-90","91日以上")))))</f>
        <v/>
      </c>
    </row>
    <row r="497">
      <c r="A497" s="4" t="n"/>
      <c r="B497" s="5" t="n"/>
      <c r="C497" s="6" t="n"/>
      <c r="D497" s="7">
        <f>IF($A497="","",VLOOKUP($A497,取引先!$A:$D,2,FALSE))</f>
        <v/>
      </c>
      <c r="E497" s="7">
        <f>IF($A497="","",VLOOKUP($A497,取引先!$A:$D,3,FALSE))</f>
        <v/>
      </c>
      <c r="F497" s="7">
        <f>IF($A497="","",VLOOKUP($A497,取引先!$A:$D,4,FALSE))</f>
        <v/>
      </c>
      <c r="G497" s="8">
        <f>IF($A497="","",IF($D497=0,EOMONTH($B497,0),IF(DAY($B497)&lt;=$D497,DATE(YEAR($B497),MONTH($B497),$D497),DATE(YEAR($B497),MONTH($B497)+1,$D497))))</f>
        <v/>
      </c>
      <c r="H497" s="8">
        <f>IF($G497="","",IF($F497=0,EOMONTH($G497,$E497),DATE(YEAR(EDATE($G497,$E497)),MONTH(EDATE($G497,$E497)),$F497)))</f>
        <v/>
      </c>
      <c r="I497" s="7">
        <f>IF($H497="","",設定!$B$3-$H497)</f>
        <v/>
      </c>
      <c r="J497" s="7">
        <f>IF($I497="","",IF($I497&lt;=0,"期日前",IF($I497&lt;=30,"1-30",IF($I497&lt;=60,"31-60",IF($I497&lt;=90,"61-90","91日以上")))))</f>
        <v/>
      </c>
    </row>
    <row r="498">
      <c r="A498" s="4" t="n"/>
      <c r="B498" s="5" t="n"/>
      <c r="C498" s="6" t="n"/>
      <c r="D498" s="7">
        <f>IF($A498="","",VLOOKUP($A498,取引先!$A:$D,2,FALSE))</f>
        <v/>
      </c>
      <c r="E498" s="7">
        <f>IF($A498="","",VLOOKUP($A498,取引先!$A:$D,3,FALSE))</f>
        <v/>
      </c>
      <c r="F498" s="7">
        <f>IF($A498="","",VLOOKUP($A498,取引先!$A:$D,4,FALSE))</f>
        <v/>
      </c>
      <c r="G498" s="8">
        <f>IF($A498="","",IF($D498=0,EOMONTH($B498,0),IF(DAY($B498)&lt;=$D498,DATE(YEAR($B498),MONTH($B498),$D498),DATE(YEAR($B498),MONTH($B498)+1,$D498))))</f>
        <v/>
      </c>
      <c r="H498" s="8">
        <f>IF($G498="","",IF($F498=0,EOMONTH($G498,$E498),DATE(YEAR(EDATE($G498,$E498)),MONTH(EDATE($G498,$E498)),$F498)))</f>
        <v/>
      </c>
      <c r="I498" s="7">
        <f>IF($H498="","",設定!$B$3-$H498)</f>
        <v/>
      </c>
      <c r="J498" s="7">
        <f>IF($I498="","",IF($I498&lt;=0,"期日前",IF($I498&lt;=30,"1-30",IF($I498&lt;=60,"31-60",IF($I498&lt;=90,"61-90","91日以上")))))</f>
        <v/>
      </c>
    </row>
    <row r="499">
      <c r="A499" s="4" t="n"/>
      <c r="B499" s="5" t="n"/>
      <c r="C499" s="6" t="n"/>
      <c r="D499" s="7">
        <f>IF($A499="","",VLOOKUP($A499,取引先!$A:$D,2,FALSE))</f>
        <v/>
      </c>
      <c r="E499" s="7">
        <f>IF($A499="","",VLOOKUP($A499,取引先!$A:$D,3,FALSE))</f>
        <v/>
      </c>
      <c r="F499" s="7">
        <f>IF($A499="","",VLOOKUP($A499,取引先!$A:$D,4,FALSE))</f>
        <v/>
      </c>
      <c r="G499" s="8">
        <f>IF($A499="","",IF($D499=0,EOMONTH($B499,0),IF(DAY($B499)&lt;=$D499,DATE(YEAR($B499),MONTH($B499),$D499),DATE(YEAR($B499),MONTH($B499)+1,$D499))))</f>
        <v/>
      </c>
      <c r="H499" s="8">
        <f>IF($G499="","",IF($F499=0,EOMONTH($G499,$E499),DATE(YEAR(EDATE($G499,$E499)),MONTH(EDATE($G499,$E499)),$F499)))</f>
        <v/>
      </c>
      <c r="I499" s="7">
        <f>IF($H499="","",設定!$B$3-$H499)</f>
        <v/>
      </c>
      <c r="J499" s="7">
        <f>IF($I499="","",IF($I499&lt;=0,"期日前",IF($I499&lt;=30,"1-30",IF($I499&lt;=60,"31-60",IF($I499&lt;=90,"61-90","91日以上")))))</f>
        <v/>
      </c>
    </row>
    <row r="500">
      <c r="A500" s="4" t="n"/>
      <c r="B500" s="5" t="n"/>
      <c r="C500" s="6" t="n"/>
      <c r="D500" s="7">
        <f>IF($A500="","",VLOOKUP($A500,取引先!$A:$D,2,FALSE))</f>
        <v/>
      </c>
      <c r="E500" s="7">
        <f>IF($A500="","",VLOOKUP($A500,取引先!$A:$D,3,FALSE))</f>
        <v/>
      </c>
      <c r="F500" s="7">
        <f>IF($A500="","",VLOOKUP($A500,取引先!$A:$D,4,FALSE))</f>
        <v/>
      </c>
      <c r="G500" s="8">
        <f>IF($A500="","",IF($D500=0,EOMONTH($B500,0),IF(DAY($B500)&lt;=$D500,DATE(YEAR($B500),MONTH($B500),$D500),DATE(YEAR($B500),MONTH($B500)+1,$D500))))</f>
        <v/>
      </c>
      <c r="H500" s="8">
        <f>IF($G500="","",IF($F500=0,EOMONTH($G500,$E500),DATE(YEAR(EDATE($G500,$E500)),MONTH(EDATE($G500,$E500)),$F500)))</f>
        <v/>
      </c>
      <c r="I500" s="7">
        <f>IF($H500="","",設定!$B$3-$H500)</f>
        <v/>
      </c>
      <c r="J500" s="7">
        <f>IF($I500="","",IF($I500&lt;=0,"期日前",IF($I500&lt;=30,"1-30",IF($I500&lt;=60,"31-60",IF($I500&lt;=90,"61-90","91日以上")))))</f>
        <v/>
      </c>
    </row>
    <row r="501">
      <c r="A501" s="4" t="n"/>
      <c r="B501" s="5" t="n"/>
      <c r="C501" s="6" t="n"/>
      <c r="D501" s="7">
        <f>IF($A501="","",VLOOKUP($A501,取引先!$A:$D,2,FALSE))</f>
        <v/>
      </c>
      <c r="E501" s="7">
        <f>IF($A501="","",VLOOKUP($A501,取引先!$A:$D,3,FALSE))</f>
        <v/>
      </c>
      <c r="F501" s="7">
        <f>IF($A501="","",VLOOKUP($A501,取引先!$A:$D,4,FALSE))</f>
        <v/>
      </c>
      <c r="G501" s="8">
        <f>IF($A501="","",IF($D501=0,EOMONTH($B501,0),IF(DAY($B501)&lt;=$D501,DATE(YEAR($B501),MONTH($B501),$D501),DATE(YEAR($B501),MONTH($B501)+1,$D501))))</f>
        <v/>
      </c>
      <c r="H501" s="8">
        <f>IF($G501="","",IF($F501=0,EOMONTH($G501,$E501),DATE(YEAR(EDATE($G501,$E501)),MONTH(EDATE($G501,$E501)),$F501)))</f>
        <v/>
      </c>
      <c r="I501" s="7">
        <f>IF($H501="","",設定!$B$3-$H501)</f>
        <v/>
      </c>
      <c r="J501" s="7">
        <f>IF($I501="","",IF($I501&lt;=0,"期日前",IF($I501&lt;=30,"1-30",IF($I501&lt;=60,"31-60",IF($I501&lt;=90,"61-90","91日以上")))))</f>
        <v/>
      </c>
    </row>
    <row r="502">
      <c r="A502" s="4" t="n"/>
      <c r="B502" s="5" t="n"/>
      <c r="C502" s="6" t="n"/>
      <c r="D502" s="7">
        <f>IF($A502="","",VLOOKUP($A502,取引先!$A:$D,2,FALSE))</f>
        <v/>
      </c>
      <c r="E502" s="7">
        <f>IF($A502="","",VLOOKUP($A502,取引先!$A:$D,3,FALSE))</f>
        <v/>
      </c>
      <c r="F502" s="7">
        <f>IF($A502="","",VLOOKUP($A502,取引先!$A:$D,4,FALSE))</f>
        <v/>
      </c>
      <c r="G502" s="8">
        <f>IF($A502="","",IF($D502=0,EOMONTH($B502,0),IF(DAY($B502)&lt;=$D502,DATE(YEAR($B502),MONTH($B502),$D502),DATE(YEAR($B502),MONTH($B502)+1,$D502))))</f>
        <v/>
      </c>
      <c r="H502" s="8">
        <f>IF($G502="","",IF($F502=0,EOMONTH($G502,$E502),DATE(YEAR(EDATE($G502,$E502)),MONTH(EDATE($G502,$E502)),$F502)))</f>
        <v/>
      </c>
      <c r="I502" s="7">
        <f>IF($H502="","",設定!$B$3-$H502)</f>
        <v/>
      </c>
      <c r="J502" s="7">
        <f>IF($I502="","",IF($I502&lt;=0,"期日前",IF($I502&lt;=30,"1-30",IF($I502&lt;=60,"31-60",IF($I502&lt;=90,"61-90","91日以上")))))</f>
        <v/>
      </c>
    </row>
  </sheetData>
  <conditionalFormatting sqref="A3:J502">
    <cfRule type="expression" priority="1" dxfId="0">
      <formula>AND($I3&lt;&gt;"",$I3&gt;0)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3" customWidth="1" min="3" max="3"/>
    <col width="15" customWidth="1" min="4" max="4"/>
    <col width="14" customWidth="1" min="5" max="5"/>
    <col width="12" customWidth="1" min="6" max="6"/>
    <col width="15" customWidth="1" min="7" max="7"/>
  </cols>
  <sheetData>
    <row r="1">
      <c r="A1" s="11" t="inlineStr">
        <is>
          <t>取引先ごとの条件と、遅延の集計</t>
        </is>
      </c>
    </row>
    <row r="2">
      <c r="A2" s="2" t="inlineStr">
        <is>
          <t>取引先</t>
        </is>
      </c>
      <c r="B2" s="2" t="inlineStr">
        <is>
          <t>締め日(0=月末)</t>
        </is>
      </c>
      <c r="C2" s="2" t="inlineStr">
        <is>
          <t>支払の月差</t>
        </is>
      </c>
      <c r="D2" s="2" t="inlineStr">
        <is>
          <t>支払日(0=月末)</t>
        </is>
      </c>
      <c r="E2" s="2" t="inlineStr">
        <is>
          <t>遅延の金額</t>
        </is>
      </c>
      <c r="F2" s="2" t="inlineStr">
        <is>
          <t>遅延の件数</t>
        </is>
      </c>
      <c r="G2" s="2" t="inlineStr">
        <is>
          <t>91日以上の金額</t>
        </is>
      </c>
    </row>
    <row r="3">
      <c r="A3" s="4" t="inlineStr">
        <is>
          <t>霞商店</t>
        </is>
      </c>
      <c r="B3" s="4" t="n">
        <v>0</v>
      </c>
      <c r="C3" s="4" t="n">
        <v>1</v>
      </c>
      <c r="D3" s="4" t="n">
        <v>0</v>
      </c>
      <c r="E3" s="9">
        <f>IF($A3="","",SUMIFS(売掛!$C:$C,売掛!$A:$A,$A3,売掛!$I:$I,"&gt;0"))</f>
        <v/>
      </c>
      <c r="F3" s="7">
        <f>IF($A3="","",COUNTIFS(売掛!$A:$A,$A3,売掛!$I:$I,"&gt;0"))</f>
        <v/>
      </c>
      <c r="G3" s="9">
        <f>IF($A3="","",SUMIFS(売掛!$C:$C,売掛!$A:$A,$A3,売掛!$J:$J,"91日以上"))</f>
        <v/>
      </c>
    </row>
    <row r="4">
      <c r="A4" s="4" t="inlineStr">
        <is>
          <t>国税工務店</t>
        </is>
      </c>
      <c r="B4" s="4" t="n">
        <v>20</v>
      </c>
      <c r="C4" s="4" t="n">
        <v>1</v>
      </c>
      <c r="D4" s="4" t="n">
        <v>10</v>
      </c>
      <c r="E4" s="9">
        <f>IF($A4="","",SUMIFS(売掛!$C:$C,売掛!$A:$A,$A4,売掛!$I:$I,"&gt;0"))</f>
        <v/>
      </c>
      <c r="F4" s="7">
        <f>IF($A4="","",COUNTIFS(売掛!$A:$A,$A4,売掛!$I:$I,"&gt;0"))</f>
        <v/>
      </c>
      <c r="G4" s="9">
        <f>IF($A4="","",SUMIFS(売掛!$C:$C,売掛!$A:$A,$A4,売掛!$J:$J,"91日以上"))</f>
        <v/>
      </c>
    </row>
    <row r="5">
      <c r="A5" s="4" t="inlineStr">
        <is>
          <t>青木製作所</t>
        </is>
      </c>
      <c r="B5" s="4" t="n">
        <v>0</v>
      </c>
      <c r="C5" s="4" t="n">
        <v>2</v>
      </c>
      <c r="D5" s="4" t="n">
        <v>0</v>
      </c>
      <c r="E5" s="9">
        <f>IF($A5="","",SUMIFS(売掛!$C:$C,売掛!$A:$A,$A5,売掛!$I:$I,"&gt;0"))</f>
        <v/>
      </c>
      <c r="F5" s="7">
        <f>IF($A5="","",COUNTIFS(売掛!$A:$A,$A5,売掛!$I:$I,"&gt;0"))</f>
        <v/>
      </c>
      <c r="G5" s="9">
        <f>IF($A5="","",SUMIFS(売掛!$C:$C,売掛!$A:$A,$A5,売掛!$J:$J,"91日以上"))</f>
        <v/>
      </c>
    </row>
    <row r="6">
      <c r="A6" s="4" t="inlineStr">
        <is>
          <t>北川物産</t>
        </is>
      </c>
      <c r="B6" s="4" t="n">
        <v>15</v>
      </c>
      <c r="C6" s="4" t="n">
        <v>0</v>
      </c>
      <c r="D6" s="4" t="n">
        <v>0</v>
      </c>
      <c r="E6" s="9">
        <f>IF($A6="","",SUMIFS(売掛!$C:$C,売掛!$A:$A,$A6,売掛!$I:$I,"&gt;0"))</f>
        <v/>
      </c>
      <c r="F6" s="7">
        <f>IF($A6="","",COUNTIFS(売掛!$A:$A,$A6,売掛!$I:$I,"&gt;0"))</f>
        <v/>
      </c>
      <c r="G6" s="9">
        <f>IF($A6="","",SUMIFS(売掛!$C:$C,売掛!$A:$A,$A6,売掛!$J:$J,"91日以上"))</f>
        <v/>
      </c>
    </row>
    <row r="7">
      <c r="A7" s="4" t="inlineStr">
        <is>
          <t>南田サービス</t>
        </is>
      </c>
      <c r="B7" s="4" t="n">
        <v>0</v>
      </c>
      <c r="C7" s="4" t="n">
        <v>1</v>
      </c>
      <c r="D7" s="4" t="n">
        <v>10</v>
      </c>
      <c r="E7" s="9">
        <f>IF($A7="","",SUMIFS(売掛!$C:$C,売掛!$A:$A,$A7,売掛!$I:$I,"&gt;0"))</f>
        <v/>
      </c>
      <c r="F7" s="7">
        <f>IF($A7="","",COUNTIFS(売掛!$A:$A,$A7,売掛!$I:$I,"&gt;0"))</f>
        <v/>
      </c>
      <c r="G7" s="9">
        <f>IF($A7="","",SUMIFS(売掛!$C:$C,売掛!$A:$A,$A7,売掛!$J:$J,"91日以上"))</f>
        <v/>
      </c>
    </row>
    <row r="8">
      <c r="A8" s="4" t="n"/>
      <c r="B8" s="4" t="n"/>
      <c r="C8" s="4" t="n"/>
      <c r="D8" s="4" t="n"/>
      <c r="E8" s="9">
        <f>IF($A8="","",SUMIFS(売掛!$C:$C,売掛!$A:$A,$A8,売掛!$I:$I,"&gt;0"))</f>
        <v/>
      </c>
      <c r="F8" s="7">
        <f>IF($A8="","",COUNTIFS(売掛!$A:$A,$A8,売掛!$I:$I,"&gt;0"))</f>
        <v/>
      </c>
      <c r="G8" s="9">
        <f>IF($A8="","",SUMIFS(売掛!$C:$C,売掛!$A:$A,$A8,売掛!$J:$J,"91日以上"))</f>
        <v/>
      </c>
    </row>
    <row r="9">
      <c r="A9" s="4" t="n"/>
      <c r="B9" s="4" t="n"/>
      <c r="C9" s="4" t="n"/>
      <c r="D9" s="4" t="n"/>
      <c r="E9" s="9">
        <f>IF($A9="","",SUMIFS(売掛!$C:$C,売掛!$A:$A,$A9,売掛!$I:$I,"&gt;0"))</f>
        <v/>
      </c>
      <c r="F9" s="7">
        <f>IF($A9="","",COUNTIFS(売掛!$A:$A,$A9,売掛!$I:$I,"&gt;0"))</f>
        <v/>
      </c>
      <c r="G9" s="9">
        <f>IF($A9="","",SUMIFS(売掛!$C:$C,売掛!$A:$A,$A9,売掛!$J:$J,"91日以上"))</f>
        <v/>
      </c>
    </row>
    <row r="10">
      <c r="A10" s="4" t="n"/>
      <c r="B10" s="4" t="n"/>
      <c r="C10" s="4" t="n"/>
      <c r="D10" s="4" t="n"/>
      <c r="E10" s="9">
        <f>IF($A10="","",SUMIFS(売掛!$C:$C,売掛!$A:$A,$A10,売掛!$I:$I,"&gt;0"))</f>
        <v/>
      </c>
      <c r="F10" s="7">
        <f>IF($A10="","",COUNTIFS(売掛!$A:$A,$A10,売掛!$I:$I,"&gt;0"))</f>
        <v/>
      </c>
      <c r="G10" s="9">
        <f>IF($A10="","",SUMIFS(売掛!$C:$C,売掛!$A:$A,$A10,売掛!$J:$J,"91日以上"))</f>
        <v/>
      </c>
    </row>
    <row r="11">
      <c r="A11" s="4" t="n"/>
      <c r="B11" s="4" t="n"/>
      <c r="C11" s="4" t="n"/>
      <c r="D11" s="4" t="n"/>
      <c r="E11" s="9">
        <f>IF($A11="","",SUMIFS(売掛!$C:$C,売掛!$A:$A,$A11,売掛!$I:$I,"&gt;0"))</f>
        <v/>
      </c>
      <c r="F11" s="7">
        <f>IF($A11="","",COUNTIFS(売掛!$A:$A,$A11,売掛!$I:$I,"&gt;0"))</f>
        <v/>
      </c>
      <c r="G11" s="9">
        <f>IF($A11="","",SUMIFS(売掛!$C:$C,売掛!$A:$A,$A11,売掛!$J:$J,"91日以上"))</f>
        <v/>
      </c>
    </row>
    <row r="12">
      <c r="A12" s="4" t="n"/>
      <c r="B12" s="4" t="n"/>
      <c r="C12" s="4" t="n"/>
      <c r="D12" s="4" t="n"/>
      <c r="E12" s="9">
        <f>IF($A12="","",SUMIFS(売掛!$C:$C,売掛!$A:$A,$A12,売掛!$I:$I,"&gt;0"))</f>
        <v/>
      </c>
      <c r="F12" s="7">
        <f>IF($A12="","",COUNTIFS(売掛!$A:$A,$A12,売掛!$I:$I,"&gt;0"))</f>
        <v/>
      </c>
      <c r="G12" s="9">
        <f>IF($A12="","",SUMIFS(売掛!$C:$C,売掛!$A:$A,$A12,売掛!$J:$J,"91日以上"))</f>
        <v/>
      </c>
    </row>
    <row r="13">
      <c r="A13" s="4" t="n"/>
      <c r="B13" s="4" t="n"/>
      <c r="C13" s="4" t="n"/>
      <c r="D13" s="4" t="n"/>
      <c r="E13" s="9">
        <f>IF($A13="","",SUMIFS(売掛!$C:$C,売掛!$A:$A,$A13,売掛!$I:$I,"&gt;0"))</f>
        <v/>
      </c>
      <c r="F13" s="7">
        <f>IF($A13="","",COUNTIFS(売掛!$A:$A,$A13,売掛!$I:$I,"&gt;0"))</f>
        <v/>
      </c>
      <c r="G13" s="9">
        <f>IF($A13="","",SUMIFS(売掛!$C:$C,売掛!$A:$A,$A13,売掛!$J:$J,"91日以上"))</f>
        <v/>
      </c>
    </row>
    <row r="14">
      <c r="A14" s="4" t="n"/>
      <c r="B14" s="4" t="n"/>
      <c r="C14" s="4" t="n"/>
      <c r="D14" s="4" t="n"/>
      <c r="E14" s="9">
        <f>IF($A14="","",SUMIFS(売掛!$C:$C,売掛!$A:$A,$A14,売掛!$I:$I,"&gt;0"))</f>
        <v/>
      </c>
      <c r="F14" s="7">
        <f>IF($A14="","",COUNTIFS(売掛!$A:$A,$A14,売掛!$I:$I,"&gt;0"))</f>
        <v/>
      </c>
      <c r="G14" s="9">
        <f>IF($A14="","",SUMIFS(売掛!$C:$C,売掛!$A:$A,$A14,売掛!$J:$J,"91日以上"))</f>
        <v/>
      </c>
    </row>
    <row r="15">
      <c r="A15" s="4" t="n"/>
      <c r="B15" s="4" t="n"/>
      <c r="C15" s="4" t="n"/>
      <c r="D15" s="4" t="n"/>
      <c r="E15" s="9">
        <f>IF($A15="","",SUMIFS(売掛!$C:$C,売掛!$A:$A,$A15,売掛!$I:$I,"&gt;0"))</f>
        <v/>
      </c>
      <c r="F15" s="7">
        <f>IF($A15="","",COUNTIFS(売掛!$A:$A,$A15,売掛!$I:$I,"&gt;0"))</f>
        <v/>
      </c>
      <c r="G15" s="9">
        <f>IF($A15="","",SUMIFS(売掛!$C:$C,売掛!$A:$A,$A15,売掛!$J:$J,"91日以上"))</f>
        <v/>
      </c>
    </row>
    <row r="16">
      <c r="A16" s="4" t="n"/>
      <c r="B16" s="4" t="n"/>
      <c r="C16" s="4" t="n"/>
      <c r="D16" s="4" t="n"/>
      <c r="E16" s="9">
        <f>IF($A16="","",SUMIFS(売掛!$C:$C,売掛!$A:$A,$A16,売掛!$I:$I,"&gt;0"))</f>
        <v/>
      </c>
      <c r="F16" s="7">
        <f>IF($A16="","",COUNTIFS(売掛!$A:$A,$A16,売掛!$I:$I,"&gt;0"))</f>
        <v/>
      </c>
      <c r="G16" s="9">
        <f>IF($A16="","",SUMIFS(売掛!$C:$C,売掛!$A:$A,$A16,売掛!$J:$J,"91日以上"))</f>
        <v/>
      </c>
    </row>
    <row r="17">
      <c r="A17" s="4" t="n"/>
      <c r="B17" s="4" t="n"/>
      <c r="C17" s="4" t="n"/>
      <c r="D17" s="4" t="n"/>
      <c r="E17" s="9">
        <f>IF($A17="","",SUMIFS(売掛!$C:$C,売掛!$A:$A,$A17,売掛!$I:$I,"&gt;0"))</f>
        <v/>
      </c>
      <c r="F17" s="7">
        <f>IF($A17="","",COUNTIFS(売掛!$A:$A,$A17,売掛!$I:$I,"&gt;0"))</f>
        <v/>
      </c>
      <c r="G17" s="9">
        <f>IF($A17="","",SUMIFS(売掛!$C:$C,売掛!$A:$A,$A17,売掛!$J:$J,"91日以上"))</f>
        <v/>
      </c>
    </row>
    <row r="18">
      <c r="A18" s="4" t="n"/>
      <c r="B18" s="4" t="n"/>
      <c r="C18" s="4" t="n"/>
      <c r="D18" s="4" t="n"/>
      <c r="E18" s="9">
        <f>IF($A18="","",SUMIFS(売掛!$C:$C,売掛!$A:$A,$A18,売掛!$I:$I,"&gt;0"))</f>
        <v/>
      </c>
      <c r="F18" s="7">
        <f>IF($A18="","",COUNTIFS(売掛!$A:$A,$A18,売掛!$I:$I,"&gt;0"))</f>
        <v/>
      </c>
      <c r="G18" s="9">
        <f>IF($A18="","",SUMIFS(売掛!$C:$C,売掛!$A:$A,$A18,売掛!$J:$J,"91日以上"))</f>
        <v/>
      </c>
    </row>
    <row r="19">
      <c r="A19" s="4" t="n"/>
      <c r="B19" s="4" t="n"/>
      <c r="C19" s="4" t="n"/>
      <c r="D19" s="4" t="n"/>
      <c r="E19" s="9">
        <f>IF($A19="","",SUMIFS(売掛!$C:$C,売掛!$A:$A,$A19,売掛!$I:$I,"&gt;0"))</f>
        <v/>
      </c>
      <c r="F19" s="7">
        <f>IF($A19="","",COUNTIFS(売掛!$A:$A,$A19,売掛!$I:$I,"&gt;0"))</f>
        <v/>
      </c>
      <c r="G19" s="9">
        <f>IF($A19="","",SUMIFS(売掛!$C:$C,売掛!$A:$A,$A19,売掛!$J:$J,"91日以上"))</f>
        <v/>
      </c>
    </row>
    <row r="20">
      <c r="A20" s="4" t="n"/>
      <c r="B20" s="4" t="n"/>
      <c r="C20" s="4" t="n"/>
      <c r="D20" s="4" t="n"/>
      <c r="E20" s="9">
        <f>IF($A20="","",SUMIFS(売掛!$C:$C,売掛!$A:$A,$A20,売掛!$I:$I,"&gt;0"))</f>
        <v/>
      </c>
      <c r="F20" s="7">
        <f>IF($A20="","",COUNTIFS(売掛!$A:$A,$A20,売掛!$I:$I,"&gt;0"))</f>
        <v/>
      </c>
      <c r="G20" s="9">
        <f>IF($A20="","",SUMIFS(売掛!$C:$C,売掛!$A:$A,$A20,売掛!$J:$J,"91日以上"))</f>
        <v/>
      </c>
    </row>
    <row r="21">
      <c r="A21" s="4" t="n"/>
      <c r="B21" s="4" t="n"/>
      <c r="C21" s="4" t="n"/>
      <c r="D21" s="4" t="n"/>
      <c r="E21" s="9">
        <f>IF($A21="","",SUMIFS(売掛!$C:$C,売掛!$A:$A,$A21,売掛!$I:$I,"&gt;0"))</f>
        <v/>
      </c>
      <c r="F21" s="7">
        <f>IF($A21="","",COUNTIFS(売掛!$A:$A,$A21,売掛!$I:$I,"&gt;0"))</f>
        <v/>
      </c>
      <c r="G21" s="9">
        <f>IF($A21="","",SUMIFS(売掛!$C:$C,売掛!$A:$A,$A21,売掛!$J:$J,"91日以上"))</f>
        <v/>
      </c>
    </row>
    <row r="22">
      <c r="A22" s="4" t="n"/>
      <c r="B22" s="4" t="n"/>
      <c r="C22" s="4" t="n"/>
      <c r="D22" s="4" t="n"/>
      <c r="E22" s="9">
        <f>IF($A22="","",SUMIFS(売掛!$C:$C,売掛!$A:$A,$A22,売掛!$I:$I,"&gt;0"))</f>
        <v/>
      </c>
      <c r="F22" s="7">
        <f>IF($A22="","",COUNTIFS(売掛!$A:$A,$A22,売掛!$I:$I,"&gt;0"))</f>
        <v/>
      </c>
      <c r="G22" s="9">
        <f>IF($A22="","",SUMIFS(売掛!$C:$C,売掛!$A:$A,$A22,売掛!$J:$J,"91日以上"))</f>
        <v/>
      </c>
    </row>
    <row r="23">
      <c r="A23" s="4" t="n"/>
      <c r="B23" s="4" t="n"/>
      <c r="C23" s="4" t="n"/>
      <c r="D23" s="4" t="n"/>
      <c r="E23" s="9">
        <f>IF($A23="","",SUMIFS(売掛!$C:$C,売掛!$A:$A,$A23,売掛!$I:$I,"&gt;0"))</f>
        <v/>
      </c>
      <c r="F23" s="7">
        <f>IF($A23="","",COUNTIFS(売掛!$A:$A,$A23,売掛!$I:$I,"&gt;0"))</f>
        <v/>
      </c>
      <c r="G23" s="9">
        <f>IF($A23="","",SUMIFS(売掛!$C:$C,売掛!$A:$A,$A23,売掛!$J:$J,"91日以上"))</f>
        <v/>
      </c>
    </row>
    <row r="24">
      <c r="A24" s="4" t="n"/>
      <c r="B24" s="4" t="n"/>
      <c r="C24" s="4" t="n"/>
      <c r="D24" s="4" t="n"/>
      <c r="E24" s="9">
        <f>IF($A24="","",SUMIFS(売掛!$C:$C,売掛!$A:$A,$A24,売掛!$I:$I,"&gt;0"))</f>
        <v/>
      </c>
      <c r="F24" s="7">
        <f>IF($A24="","",COUNTIFS(売掛!$A:$A,$A24,売掛!$I:$I,"&gt;0"))</f>
        <v/>
      </c>
      <c r="G24" s="9">
        <f>IF($A24="","",SUMIFS(売掛!$C:$C,売掛!$A:$A,$A24,売掛!$J:$J,"91日以上"))</f>
        <v/>
      </c>
    </row>
    <row r="25">
      <c r="A25" s="4" t="n"/>
      <c r="B25" s="4" t="n"/>
      <c r="C25" s="4" t="n"/>
      <c r="D25" s="4" t="n"/>
      <c r="E25" s="9">
        <f>IF($A25="","",SUMIFS(売掛!$C:$C,売掛!$A:$A,$A25,売掛!$I:$I,"&gt;0"))</f>
        <v/>
      </c>
      <c r="F25" s="7">
        <f>IF($A25="","",COUNTIFS(売掛!$A:$A,$A25,売掛!$I:$I,"&gt;0"))</f>
        <v/>
      </c>
      <c r="G25" s="9">
        <f>IF($A25="","",SUMIFS(売掛!$C:$C,売掛!$A:$A,$A25,売掛!$J:$J,"91日以上"))</f>
        <v/>
      </c>
    </row>
    <row r="26">
      <c r="A26" s="4" t="n"/>
      <c r="B26" s="4" t="n"/>
      <c r="C26" s="4" t="n"/>
      <c r="D26" s="4" t="n"/>
      <c r="E26" s="9">
        <f>IF($A26="","",SUMIFS(売掛!$C:$C,売掛!$A:$A,$A26,売掛!$I:$I,"&gt;0"))</f>
        <v/>
      </c>
      <c r="F26" s="7">
        <f>IF($A26="","",COUNTIFS(売掛!$A:$A,$A26,売掛!$I:$I,"&gt;0"))</f>
        <v/>
      </c>
      <c r="G26" s="9">
        <f>IF($A26="","",SUMIFS(売掛!$C:$C,売掛!$A:$A,$A26,売掛!$J:$J,"91日以上"))</f>
        <v/>
      </c>
    </row>
    <row r="27">
      <c r="A27" s="4" t="n"/>
      <c r="B27" s="4" t="n"/>
      <c r="C27" s="4" t="n"/>
      <c r="D27" s="4" t="n"/>
      <c r="E27" s="9">
        <f>IF($A27="","",SUMIFS(売掛!$C:$C,売掛!$A:$A,$A27,売掛!$I:$I,"&gt;0"))</f>
        <v/>
      </c>
      <c r="F27" s="7">
        <f>IF($A27="","",COUNTIFS(売掛!$A:$A,$A27,売掛!$I:$I,"&gt;0"))</f>
        <v/>
      </c>
      <c r="G27" s="9">
        <f>IF($A27="","",SUMIFS(売掛!$C:$C,売掛!$A:$A,$A27,売掛!$J:$J,"91日以上"))</f>
        <v/>
      </c>
    </row>
    <row r="28">
      <c r="A28" s="4" t="n"/>
      <c r="B28" s="4" t="n"/>
      <c r="C28" s="4" t="n"/>
      <c r="D28" s="4" t="n"/>
      <c r="E28" s="9">
        <f>IF($A28="","",SUMIFS(売掛!$C:$C,売掛!$A:$A,$A28,売掛!$I:$I,"&gt;0"))</f>
        <v/>
      </c>
      <c r="F28" s="7">
        <f>IF($A28="","",COUNTIFS(売掛!$A:$A,$A28,売掛!$I:$I,"&gt;0"))</f>
        <v/>
      </c>
      <c r="G28" s="9">
        <f>IF($A28="","",SUMIFS(売掛!$C:$C,売掛!$A:$A,$A28,売掛!$J:$J,"91日以上"))</f>
        <v/>
      </c>
    </row>
    <row r="29">
      <c r="A29" s="4" t="n"/>
      <c r="B29" s="4" t="n"/>
      <c r="C29" s="4" t="n"/>
      <c r="D29" s="4" t="n"/>
      <c r="E29" s="9">
        <f>IF($A29="","",SUMIFS(売掛!$C:$C,売掛!$A:$A,$A29,売掛!$I:$I,"&gt;0"))</f>
        <v/>
      </c>
      <c r="F29" s="7">
        <f>IF($A29="","",COUNTIFS(売掛!$A:$A,$A29,売掛!$I:$I,"&gt;0"))</f>
        <v/>
      </c>
      <c r="G29" s="9">
        <f>IF($A29="","",SUMIFS(売掛!$C:$C,売掛!$A:$A,$A29,売掛!$J:$J,"91日以上"))</f>
        <v/>
      </c>
    </row>
    <row r="30">
      <c r="A30" s="4" t="n"/>
      <c r="B30" s="4" t="n"/>
      <c r="C30" s="4" t="n"/>
      <c r="D30" s="4" t="n"/>
      <c r="E30" s="9">
        <f>IF($A30="","",SUMIFS(売掛!$C:$C,売掛!$A:$A,$A30,売掛!$I:$I,"&gt;0"))</f>
        <v/>
      </c>
      <c r="F30" s="7">
        <f>IF($A30="","",COUNTIFS(売掛!$A:$A,$A30,売掛!$I:$I,"&gt;0"))</f>
        <v/>
      </c>
      <c r="G30" s="9">
        <f>IF($A30="","",SUMIFS(売掛!$C:$C,売掛!$A:$A,$A30,売掛!$J:$J,"91日以上"))</f>
        <v/>
      </c>
    </row>
    <row r="31">
      <c r="A31" s="4" t="n"/>
      <c r="B31" s="4" t="n"/>
      <c r="C31" s="4" t="n"/>
      <c r="D31" s="4" t="n"/>
      <c r="E31" s="9">
        <f>IF($A31="","",SUMIFS(売掛!$C:$C,売掛!$A:$A,$A31,売掛!$I:$I,"&gt;0"))</f>
        <v/>
      </c>
      <c r="F31" s="7">
        <f>IF($A31="","",COUNTIFS(売掛!$A:$A,$A31,売掛!$I:$I,"&gt;0"))</f>
        <v/>
      </c>
      <c r="G31" s="9">
        <f>IF($A31="","",SUMIFS(売掛!$C:$C,売掛!$A:$A,$A31,売掛!$J:$J,"91日以上"))</f>
        <v/>
      </c>
    </row>
    <row r="32">
      <c r="A32" s="4" t="n"/>
      <c r="B32" s="4" t="n"/>
      <c r="C32" s="4" t="n"/>
      <c r="D32" s="4" t="n"/>
      <c r="E32" s="9">
        <f>IF($A32="","",SUMIFS(売掛!$C:$C,売掛!$A:$A,$A32,売掛!$I:$I,"&gt;0"))</f>
        <v/>
      </c>
      <c r="F32" s="7">
        <f>IF($A32="","",COUNTIFS(売掛!$A:$A,$A32,売掛!$I:$I,"&gt;0"))</f>
        <v/>
      </c>
      <c r="G32" s="9">
        <f>IF($A32="","",SUMIFS(売掛!$C:$C,売掛!$A:$A,$A32,売掛!$J:$J,"91日以上"))</f>
        <v/>
      </c>
    </row>
    <row r="33">
      <c r="A33" s="4" t="n"/>
      <c r="B33" s="4" t="n"/>
      <c r="C33" s="4" t="n"/>
      <c r="D33" s="4" t="n"/>
      <c r="E33" s="9">
        <f>IF($A33="","",SUMIFS(売掛!$C:$C,売掛!$A:$A,$A33,売掛!$I:$I,"&gt;0"))</f>
        <v/>
      </c>
      <c r="F33" s="7">
        <f>IF($A33="","",COUNTIFS(売掛!$A:$A,$A33,売掛!$I:$I,"&gt;0"))</f>
        <v/>
      </c>
      <c r="G33" s="9">
        <f>IF($A33="","",SUMIFS(売掛!$C:$C,売掛!$A:$A,$A33,売掛!$J:$J,"91日以上"))</f>
        <v/>
      </c>
    </row>
    <row r="34">
      <c r="A34" s="4" t="n"/>
      <c r="B34" s="4" t="n"/>
      <c r="C34" s="4" t="n"/>
      <c r="D34" s="4" t="n"/>
      <c r="E34" s="9">
        <f>IF($A34="","",SUMIFS(売掛!$C:$C,売掛!$A:$A,$A34,売掛!$I:$I,"&gt;0"))</f>
        <v/>
      </c>
      <c r="F34" s="7">
        <f>IF($A34="","",COUNTIFS(売掛!$A:$A,$A34,売掛!$I:$I,"&gt;0"))</f>
        <v/>
      </c>
      <c r="G34" s="9">
        <f>IF($A34="","",SUMIFS(売掛!$C:$C,売掛!$A:$A,$A34,売掛!$J:$J,"91日以上"))</f>
        <v/>
      </c>
    </row>
    <row r="35">
      <c r="A35" s="4" t="n"/>
      <c r="B35" s="4" t="n"/>
      <c r="C35" s="4" t="n"/>
      <c r="D35" s="4" t="n"/>
      <c r="E35" s="9">
        <f>IF($A35="","",SUMIFS(売掛!$C:$C,売掛!$A:$A,$A35,売掛!$I:$I,"&gt;0"))</f>
        <v/>
      </c>
      <c r="F35" s="7">
        <f>IF($A35="","",COUNTIFS(売掛!$A:$A,$A35,売掛!$I:$I,"&gt;0"))</f>
        <v/>
      </c>
      <c r="G35" s="9">
        <f>IF($A35="","",SUMIFS(売掛!$C:$C,売掛!$A:$A,$A35,売掛!$J:$J,"91日以上"))</f>
        <v/>
      </c>
    </row>
    <row r="36">
      <c r="A36" s="4" t="n"/>
      <c r="B36" s="4" t="n"/>
      <c r="C36" s="4" t="n"/>
      <c r="D36" s="4" t="n"/>
      <c r="E36" s="9">
        <f>IF($A36="","",SUMIFS(売掛!$C:$C,売掛!$A:$A,$A36,売掛!$I:$I,"&gt;0"))</f>
        <v/>
      </c>
      <c r="F36" s="7">
        <f>IF($A36="","",COUNTIFS(売掛!$A:$A,$A36,売掛!$I:$I,"&gt;0"))</f>
        <v/>
      </c>
      <c r="G36" s="9">
        <f>IF($A36="","",SUMIFS(売掛!$C:$C,売掛!$A:$A,$A36,売掛!$J:$J,"91日以上"))</f>
        <v/>
      </c>
    </row>
    <row r="37">
      <c r="A37" s="4" t="n"/>
      <c r="B37" s="4" t="n"/>
      <c r="C37" s="4" t="n"/>
      <c r="D37" s="4" t="n"/>
      <c r="E37" s="9">
        <f>IF($A37="","",SUMIFS(売掛!$C:$C,売掛!$A:$A,$A37,売掛!$I:$I,"&gt;0"))</f>
        <v/>
      </c>
      <c r="F37" s="7">
        <f>IF($A37="","",COUNTIFS(売掛!$A:$A,$A37,売掛!$I:$I,"&gt;0"))</f>
        <v/>
      </c>
      <c r="G37" s="9">
        <f>IF($A37="","",SUMIFS(売掛!$C:$C,売掛!$A:$A,$A37,売掛!$J:$J,"91日以上"))</f>
        <v/>
      </c>
    </row>
    <row r="38">
      <c r="A38" s="4" t="n"/>
      <c r="B38" s="4" t="n"/>
      <c r="C38" s="4" t="n"/>
      <c r="D38" s="4" t="n"/>
      <c r="E38" s="9">
        <f>IF($A38="","",SUMIFS(売掛!$C:$C,売掛!$A:$A,$A38,売掛!$I:$I,"&gt;0"))</f>
        <v/>
      </c>
      <c r="F38" s="7">
        <f>IF($A38="","",COUNTIFS(売掛!$A:$A,$A38,売掛!$I:$I,"&gt;0"))</f>
        <v/>
      </c>
      <c r="G38" s="9">
        <f>IF($A38="","",SUMIFS(売掛!$C:$C,売掛!$A:$A,$A38,売掛!$J:$J,"91日以上"))</f>
        <v/>
      </c>
    </row>
    <row r="39">
      <c r="A39" s="4" t="n"/>
      <c r="B39" s="4" t="n"/>
      <c r="C39" s="4" t="n"/>
      <c r="D39" s="4" t="n"/>
      <c r="E39" s="9">
        <f>IF($A39="","",SUMIFS(売掛!$C:$C,売掛!$A:$A,$A39,売掛!$I:$I,"&gt;0"))</f>
        <v/>
      </c>
      <c r="F39" s="7">
        <f>IF($A39="","",COUNTIFS(売掛!$A:$A,$A39,売掛!$I:$I,"&gt;0"))</f>
        <v/>
      </c>
      <c r="G39" s="9">
        <f>IF($A39="","",SUMIFS(売掛!$C:$C,売掛!$A:$A,$A39,売掛!$J:$J,"91日以上"))</f>
        <v/>
      </c>
    </row>
    <row r="40">
      <c r="A40" s="4" t="n"/>
      <c r="B40" s="4" t="n"/>
      <c r="C40" s="4" t="n"/>
      <c r="D40" s="4" t="n"/>
      <c r="E40" s="9">
        <f>IF($A40="","",SUMIFS(売掛!$C:$C,売掛!$A:$A,$A40,売掛!$I:$I,"&gt;0"))</f>
        <v/>
      </c>
      <c r="F40" s="7">
        <f>IF($A40="","",COUNTIFS(売掛!$A:$A,$A40,売掛!$I:$I,"&gt;0"))</f>
        <v/>
      </c>
      <c r="G40" s="9">
        <f>IF($A40="","",SUMIFS(売掛!$C:$C,売掛!$A:$A,$A40,売掛!$J:$J,"91日以上"))</f>
        <v/>
      </c>
    </row>
    <row r="41">
      <c r="A41" s="4" t="n"/>
      <c r="B41" s="4" t="n"/>
      <c r="C41" s="4" t="n"/>
      <c r="D41" s="4" t="n"/>
      <c r="E41" s="9">
        <f>IF($A41="","",SUMIFS(売掛!$C:$C,売掛!$A:$A,$A41,売掛!$I:$I,"&gt;0"))</f>
        <v/>
      </c>
      <c r="F41" s="7">
        <f>IF($A41="","",COUNTIFS(売掛!$A:$A,$A41,売掛!$I:$I,"&gt;0"))</f>
        <v/>
      </c>
      <c r="G41" s="9">
        <f>IF($A41="","",SUMIFS(売掛!$C:$C,売掛!$A:$A,$A41,売掛!$J:$J,"91日以上"))</f>
        <v/>
      </c>
    </row>
    <row r="42">
      <c r="A42" s="4" t="n"/>
      <c r="B42" s="4" t="n"/>
      <c r="C42" s="4" t="n"/>
      <c r="D42" s="4" t="n"/>
      <c r="E42" s="9">
        <f>IF($A42="","",SUMIFS(売掛!$C:$C,売掛!$A:$A,$A42,売掛!$I:$I,"&gt;0"))</f>
        <v/>
      </c>
      <c r="F42" s="7">
        <f>IF($A42="","",COUNTIFS(売掛!$A:$A,$A42,売掛!$I:$I,"&gt;0"))</f>
        <v/>
      </c>
      <c r="G42" s="9">
        <f>IF($A42="","",SUMIFS(売掛!$C:$C,売掛!$A:$A,$A42,売掛!$J:$J,"91日以上"))</f>
        <v/>
      </c>
    </row>
    <row r="43">
      <c r="A43" s="4" t="n"/>
      <c r="B43" s="4" t="n"/>
      <c r="C43" s="4" t="n"/>
      <c r="D43" s="4" t="n"/>
      <c r="E43" s="9">
        <f>IF($A43="","",SUMIFS(売掛!$C:$C,売掛!$A:$A,$A43,売掛!$I:$I,"&gt;0"))</f>
        <v/>
      </c>
      <c r="F43" s="7">
        <f>IF($A43="","",COUNTIFS(売掛!$A:$A,$A43,売掛!$I:$I,"&gt;0"))</f>
        <v/>
      </c>
      <c r="G43" s="9">
        <f>IF($A43="","",SUMIFS(売掛!$C:$C,売掛!$A:$A,$A43,売掛!$J:$J,"91日以上"))</f>
        <v/>
      </c>
    </row>
    <row r="44">
      <c r="A44" s="4" t="n"/>
      <c r="B44" s="4" t="n"/>
      <c r="C44" s="4" t="n"/>
      <c r="D44" s="4" t="n"/>
      <c r="E44" s="9">
        <f>IF($A44="","",SUMIFS(売掛!$C:$C,売掛!$A:$A,$A44,売掛!$I:$I,"&gt;0"))</f>
        <v/>
      </c>
      <c r="F44" s="7">
        <f>IF($A44="","",COUNTIFS(売掛!$A:$A,$A44,売掛!$I:$I,"&gt;0"))</f>
        <v/>
      </c>
      <c r="G44" s="9">
        <f>IF($A44="","",SUMIFS(売掛!$C:$C,売掛!$A:$A,$A44,売掛!$J:$J,"91日以上"))</f>
        <v/>
      </c>
    </row>
    <row r="45">
      <c r="A45" s="4" t="n"/>
      <c r="B45" s="4" t="n"/>
      <c r="C45" s="4" t="n"/>
      <c r="D45" s="4" t="n"/>
      <c r="E45" s="9">
        <f>IF($A45="","",SUMIFS(売掛!$C:$C,売掛!$A:$A,$A45,売掛!$I:$I,"&gt;0"))</f>
        <v/>
      </c>
      <c r="F45" s="7">
        <f>IF($A45="","",COUNTIFS(売掛!$A:$A,$A45,売掛!$I:$I,"&gt;0"))</f>
        <v/>
      </c>
      <c r="G45" s="9">
        <f>IF($A45="","",SUMIFS(売掛!$C:$C,売掛!$A:$A,$A45,売掛!$J:$J,"91日以上"))</f>
        <v/>
      </c>
    </row>
    <row r="46">
      <c r="A46" s="4" t="n"/>
      <c r="B46" s="4" t="n"/>
      <c r="C46" s="4" t="n"/>
      <c r="D46" s="4" t="n"/>
      <c r="E46" s="9">
        <f>IF($A46="","",SUMIFS(売掛!$C:$C,売掛!$A:$A,$A46,売掛!$I:$I,"&gt;0"))</f>
        <v/>
      </c>
      <c r="F46" s="7">
        <f>IF($A46="","",COUNTIFS(売掛!$A:$A,$A46,売掛!$I:$I,"&gt;0"))</f>
        <v/>
      </c>
      <c r="G46" s="9">
        <f>IF($A46="","",SUMIFS(売掛!$C:$C,売掛!$A:$A,$A46,売掛!$J:$J,"91日以上"))</f>
        <v/>
      </c>
    </row>
    <row r="47">
      <c r="A47" s="4" t="n"/>
      <c r="B47" s="4" t="n"/>
      <c r="C47" s="4" t="n"/>
      <c r="D47" s="4" t="n"/>
      <c r="E47" s="9">
        <f>IF($A47="","",SUMIFS(売掛!$C:$C,売掛!$A:$A,$A47,売掛!$I:$I,"&gt;0"))</f>
        <v/>
      </c>
      <c r="F47" s="7">
        <f>IF($A47="","",COUNTIFS(売掛!$A:$A,$A47,売掛!$I:$I,"&gt;0"))</f>
        <v/>
      </c>
      <c r="G47" s="9">
        <f>IF($A47="","",SUMIFS(売掛!$C:$C,売掛!$A:$A,$A47,売掛!$J:$J,"91日以上"))</f>
        <v/>
      </c>
    </row>
    <row r="48">
      <c r="A48" s="4" t="n"/>
      <c r="B48" s="4" t="n"/>
      <c r="C48" s="4" t="n"/>
      <c r="D48" s="4" t="n"/>
      <c r="E48" s="9">
        <f>IF($A48="","",SUMIFS(売掛!$C:$C,売掛!$A:$A,$A48,売掛!$I:$I,"&gt;0"))</f>
        <v/>
      </c>
      <c r="F48" s="7">
        <f>IF($A48="","",COUNTIFS(売掛!$A:$A,$A48,売掛!$I:$I,"&gt;0"))</f>
        <v/>
      </c>
      <c r="G48" s="9">
        <f>IF($A48="","",SUMIFS(売掛!$C:$C,売掛!$A:$A,$A48,売掛!$J:$J,"91日以上"))</f>
        <v/>
      </c>
    </row>
    <row r="49">
      <c r="A49" s="4" t="n"/>
      <c r="B49" s="4" t="n"/>
      <c r="C49" s="4" t="n"/>
      <c r="D49" s="4" t="n"/>
      <c r="E49" s="9">
        <f>IF($A49="","",SUMIFS(売掛!$C:$C,売掛!$A:$A,$A49,売掛!$I:$I,"&gt;0"))</f>
        <v/>
      </c>
      <c r="F49" s="7">
        <f>IF($A49="","",COUNTIFS(売掛!$A:$A,$A49,売掛!$I:$I,"&gt;0"))</f>
        <v/>
      </c>
      <c r="G49" s="9">
        <f>IF($A49="","",SUMIFS(売掛!$C:$C,売掛!$A:$A,$A49,売掛!$J:$J,"91日以上"))</f>
        <v/>
      </c>
    </row>
    <row r="50">
      <c r="A50" s="4" t="n"/>
      <c r="B50" s="4" t="n"/>
      <c r="C50" s="4" t="n"/>
      <c r="D50" s="4" t="n"/>
      <c r="E50" s="9">
        <f>IF($A50="","",SUMIFS(売掛!$C:$C,売掛!$A:$A,$A50,売掛!$I:$I,"&gt;0"))</f>
        <v/>
      </c>
      <c r="F50" s="7">
        <f>IF($A50="","",COUNTIFS(売掛!$A:$A,$A50,売掛!$I:$I,"&gt;0"))</f>
        <v/>
      </c>
      <c r="G50" s="9">
        <f>IF($A50="","",SUMIFS(売掛!$C:$C,売掛!$A:$A,$A50,売掛!$J:$J,"91日以上"))</f>
        <v/>
      </c>
    </row>
    <row r="51">
      <c r="A51" s="4" t="n"/>
      <c r="B51" s="4" t="n"/>
      <c r="C51" s="4" t="n"/>
      <c r="D51" s="4" t="n"/>
      <c r="E51" s="9">
        <f>IF($A51="","",SUMIFS(売掛!$C:$C,売掛!$A:$A,$A51,売掛!$I:$I,"&gt;0"))</f>
        <v/>
      </c>
      <c r="F51" s="7">
        <f>IF($A51="","",COUNTIFS(売掛!$A:$A,$A51,売掛!$I:$I,"&gt;0"))</f>
        <v/>
      </c>
      <c r="G51" s="9">
        <f>IF($A51="","",SUMIFS(売掛!$C:$C,売掛!$A:$A,$A51,売掛!$J:$J,"91日以上"))</f>
        <v/>
      </c>
    </row>
    <row r="52">
      <c r="A52" s="4" t="n"/>
      <c r="B52" s="4" t="n"/>
      <c r="C52" s="4" t="n"/>
      <c r="D52" s="4" t="n"/>
      <c r="E52" s="9">
        <f>IF($A52="","",SUMIFS(売掛!$C:$C,売掛!$A:$A,$A52,売掛!$I:$I,"&gt;0"))</f>
        <v/>
      </c>
      <c r="F52" s="7">
        <f>IF($A52="","",COUNTIFS(売掛!$A:$A,$A52,売掛!$I:$I,"&gt;0"))</f>
        <v/>
      </c>
      <c r="G52" s="9">
        <f>IF($A52="","",SUMIFS(売掛!$C:$C,売掛!$A:$A,$A52,売掛!$J:$J,"91日以上"))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s="11" t="inlineStr">
        <is>
          <t>年齢表の基準</t>
        </is>
      </c>
    </row>
    <row r="3">
      <c r="A3" t="inlineStr">
        <is>
          <t>今日の日付</t>
        </is>
      </c>
      <c r="B3" s="5" t="n">
        <v>46286</v>
      </c>
      <c r="C3" t="inlineStr">
        <is>
          <t>← 月末に締めて見るなら、その日を入れる</t>
        </is>
      </c>
    </row>
    <row r="5">
      <c r="A5" t="inlineStr">
        <is>
          <t>区分は支払期日からの日数で決めている。請求日からではない。</t>
        </is>
      </c>
    </row>
    <row r="6">
      <c r="A6" t="inlineStr">
        <is>
          <t>支払サイトが取引先で違うので、請求日から数えると期日前のものまで遅延に見える。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2026-09-21T05:29:00Z</dcterms:created>
  <dcterms:modified xmlns:dcterms="http://purl.org/dc/terms/" xmlns:xsi="http://www.w3.org/2001/XMLSchema-instance" xsi:type="dcterms:W3CDTF">2026-09-21T05:29:01Z</dcterms:modified>
</cp:coreProperties>
</file>