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貼り付け" sheetId="1" state="visible" r:id="rId1"/>
    <sheet xmlns:r="http://schemas.openxmlformats.org/officeDocument/2006/relationships" name="2_検査" sheetId="2" state="visible" r:id="rId2"/>
    <sheet xmlns:r="http://schemas.openxmlformats.org/officeDocument/2006/relationships" name="3_依頼文" sheetId="3" state="visible" r:id="rId3"/>
    <sheet xmlns:r="http://schemas.openxmlformats.org/officeDocument/2006/relationships" name="4_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49" fontId="2" fillId="3" borderId="1" applyAlignment="1" pivotButton="0" quotePrefix="0" xfId="0">
      <alignment horizontal="center" vertical="center"/>
    </xf>
    <xf numFmtId="49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2" borderId="1" pivotButton="0" quotePrefix="0" xfId="0"/>
    <xf numFmtId="0" fontId="2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3F1E6"/>
          <bgColor rgb="00E3F1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貼る前に、A列からH列が文字列になっていることを確かめる</t>
        </is>
      </c>
    </row>
    <row r="2">
      <c r="A2" t="inlineStr">
        <is>
          <t>見出しは3行目、値は4行目から。タブ区切りの表をA3に貼る</t>
        </is>
      </c>
    </row>
    <row r="3">
      <c r="A3" s="2" t="inlineStr">
        <is>
          <t>社員番号</t>
        </is>
      </c>
      <c r="B3" s="2" t="inlineStr">
        <is>
          <t>氏名</t>
        </is>
      </c>
      <c r="C3" s="2" t="inlineStr">
        <is>
          <t>部署</t>
        </is>
      </c>
      <c r="D3" s="2" t="inlineStr">
        <is>
          <t>入社日</t>
        </is>
      </c>
      <c r="E3" s="2" t="inlineStr">
        <is>
          <t>基本給</t>
        </is>
      </c>
      <c r="F3" s="2" t="inlineStr">
        <is>
          <t>電話番号</t>
        </is>
      </c>
      <c r="G3" s="2" t="inlineStr">
        <is>
          <t>郵便番号</t>
        </is>
      </c>
      <c r="H3" s="2" t="inlineStr">
        <is>
          <t>備考</t>
        </is>
      </c>
    </row>
    <row r="4">
      <c r="A4" s="3" t="inlineStr">
        <is>
          <t>0012</t>
        </is>
      </c>
      <c r="B4" s="3" t="inlineStr">
        <is>
          <t>山田 太郎</t>
        </is>
      </c>
      <c r="C4" s="3" t="inlineStr">
        <is>
          <t>総務</t>
        </is>
      </c>
      <c r="D4" s="3" t="inlineStr">
        <is>
          <t>2026/04/01</t>
        </is>
      </c>
      <c r="E4" s="3" t="inlineStr">
        <is>
          <t>250000</t>
        </is>
      </c>
      <c r="F4" s="3" t="inlineStr">
        <is>
          <t>03-1234-5678</t>
        </is>
      </c>
      <c r="G4" s="3" t="inlineStr">
        <is>
          <t>100-0001</t>
        </is>
      </c>
      <c r="H4" s="3" t="inlineStr"/>
    </row>
    <row r="5">
      <c r="A5" s="3" t="inlineStr">
        <is>
          <t>0013</t>
        </is>
      </c>
      <c r="B5" s="3" t="inlineStr">
        <is>
          <t>佐藤 花子</t>
        </is>
      </c>
      <c r="C5" s="3" t="inlineStr">
        <is>
          <t>経理</t>
        </is>
      </c>
      <c r="D5" s="3" t="inlineStr">
        <is>
          <t>2024/10/16</t>
        </is>
      </c>
      <c r="E5" s="3" t="inlineStr">
        <is>
          <t>268000</t>
        </is>
      </c>
      <c r="F5" s="3" t="inlineStr">
        <is>
          <t>03-1234-5679</t>
        </is>
      </c>
      <c r="G5" s="3" t="inlineStr">
        <is>
          <t>100-0002</t>
        </is>
      </c>
      <c r="H5" s="3" t="inlineStr"/>
    </row>
    <row r="6">
      <c r="A6" s="3" t="inlineStr">
        <is>
          <t>0014</t>
        </is>
      </c>
      <c r="B6" s="3" t="inlineStr">
        <is>
          <t>鈴木 一郎</t>
        </is>
      </c>
      <c r="C6" s="3" t="inlineStr">
        <is>
          <t>営業</t>
        </is>
      </c>
      <c r="D6" s="3" t="inlineStr">
        <is>
          <t>2021/04/01</t>
        </is>
      </c>
      <c r="E6" s="3" t="inlineStr">
        <is>
          <t>312000</t>
        </is>
      </c>
      <c r="F6" s="3" t="inlineStr">
        <is>
          <t>045-222-3333</t>
        </is>
      </c>
      <c r="G6" s="3" t="inlineStr">
        <is>
          <t>220-0011</t>
        </is>
      </c>
      <c r="H6" s="3" t="inlineStr">
        <is>
          <t>兼務</t>
        </is>
      </c>
    </row>
    <row r="7">
      <c r="A7" s="3" t="inlineStr">
        <is>
          <t>0015</t>
        </is>
      </c>
      <c r="B7" s="3" t="inlineStr">
        <is>
          <t>高橋 次郎</t>
        </is>
      </c>
      <c r="C7" s="3" t="inlineStr">
        <is>
          <t>営業</t>
        </is>
      </c>
      <c r="D7" s="3" t="inlineStr">
        <is>
          <t>2019/07/01</t>
        </is>
      </c>
      <c r="E7" s="3" t="inlineStr">
        <is>
          <t>298000</t>
        </is>
      </c>
      <c r="F7" s="3" t="inlineStr">
        <is>
          <t>045-222-3334</t>
        </is>
      </c>
      <c r="G7" s="3" t="inlineStr">
        <is>
          <t>220-0012</t>
        </is>
      </c>
      <c r="H7" s="3" t="inlineStr"/>
    </row>
    <row r="8">
      <c r="A8" s="3" t="inlineStr">
        <is>
          <t>0016</t>
        </is>
      </c>
      <c r="B8" s="3" t="inlineStr">
        <is>
          <t>田中 三郎</t>
        </is>
      </c>
      <c r="C8" s="3" t="inlineStr">
        <is>
          <t>製造</t>
        </is>
      </c>
      <c r="D8" s="3" t="inlineStr">
        <is>
          <t>2026/04/01</t>
        </is>
      </c>
      <c r="E8" s="3" t="inlineStr">
        <is>
          <t>241000</t>
        </is>
      </c>
      <c r="F8" s="3" t="inlineStr">
        <is>
          <t>052-111-2222</t>
        </is>
      </c>
      <c r="G8" s="3" t="inlineStr">
        <is>
          <t>460-0003</t>
        </is>
      </c>
      <c r="H8" s="3" t="inlineStr"/>
    </row>
    <row r="9">
      <c r="A9" s="3" t="inlineStr">
        <is>
          <t>0017</t>
        </is>
      </c>
      <c r="B9" s="3" t="inlineStr">
        <is>
          <t>伊藤 四郎</t>
        </is>
      </c>
      <c r="C9" s="3" t="inlineStr">
        <is>
          <t>製造</t>
        </is>
      </c>
      <c r="D9" s="3" t="inlineStr">
        <is>
          <t>2023/01/16</t>
        </is>
      </c>
      <c r="E9" s="3" t="inlineStr">
        <is>
          <t>255000</t>
        </is>
      </c>
      <c r="F9" s="3" t="inlineStr">
        <is>
          <t>052-111-2223</t>
        </is>
      </c>
      <c r="G9" s="3" t="inlineStr">
        <is>
          <t>460-0004</t>
        </is>
      </c>
      <c r="H9" s="3" t="inlineStr"/>
    </row>
    <row r="10">
      <c r="A10" s="3" t="inlineStr">
        <is>
          <t>0018</t>
        </is>
      </c>
      <c r="B10" s="3" t="inlineStr">
        <is>
          <t>渡辺 五郎</t>
        </is>
      </c>
      <c r="C10" s="3" t="inlineStr">
        <is>
          <t>総務</t>
        </is>
      </c>
      <c r="D10" s="3" t="inlineStr">
        <is>
          <t>2018/04/02</t>
        </is>
      </c>
      <c r="E10" s="3" t="inlineStr">
        <is>
          <t>330000</t>
        </is>
      </c>
      <c r="F10" s="3" t="inlineStr">
        <is>
          <t>06-6333-4444</t>
        </is>
      </c>
      <c r="G10" s="3" t="inlineStr">
        <is>
          <t>530-0001</t>
        </is>
      </c>
      <c r="H10" s="3" t="inlineStr">
        <is>
          <t>時短</t>
        </is>
      </c>
    </row>
    <row r="11">
      <c r="A11" s="3" t="inlineStr">
        <is>
          <t>0019</t>
        </is>
      </c>
      <c r="B11" s="3" t="inlineStr">
        <is>
          <t>中村 六郎</t>
        </is>
      </c>
      <c r="C11" s="3" t="inlineStr">
        <is>
          <t>経理</t>
        </is>
      </c>
      <c r="D11" s="3" t="inlineStr">
        <is>
          <t>2025/09/01</t>
        </is>
      </c>
      <c r="E11" s="3" t="inlineStr">
        <is>
          <t>247000</t>
        </is>
      </c>
      <c r="F11" s="3" t="inlineStr">
        <is>
          <t>06-6333-4445</t>
        </is>
      </c>
      <c r="G11" s="3" t="inlineStr">
        <is>
          <t>530-0002</t>
        </is>
      </c>
      <c r="H11" s="3" t="inlineStr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0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2" customWidth="1" min="4" max="4"/>
    <col width="14" customWidth="1" min="5" max="5"/>
    <col width="10" customWidth="1" min="6" max="6"/>
    <col width="16" customWidth="1" min="7" max="7"/>
    <col width="16" customWidth="1" min="8" max="8"/>
    <col hidden="1" width="13" customWidth="1" min="11" max="11"/>
    <col hidden="1" width="13" customWidth="1" min="12" max="12"/>
  </cols>
  <sheetData>
    <row r="1">
      <c r="A1" s="1" t="inlineStr">
        <is>
          <t>取り込んだ表を数える</t>
        </is>
      </c>
      <c r="K1">
        <f>IF('1_貼り付け'!$A$4="","",'1_貼り付け'!$A$4)</f>
        <v/>
      </c>
      <c r="L1">
        <f>IF($K1="",0,SUMPRODUCT(--EXACT($K$1:$K$200,$K1)))</f>
        <v/>
      </c>
    </row>
    <row r="2">
      <c r="A2" s="4" t="inlineStr">
        <is>
          <t>列</t>
        </is>
      </c>
      <c r="B2" s="4" t="inlineStr">
        <is>
          <t>指示した見出し</t>
        </is>
      </c>
      <c r="C2" s="4" t="inlineStr">
        <is>
          <t>実際の見出し</t>
        </is>
      </c>
      <c r="D2" s="4" t="inlineStr">
        <is>
          <t>並び</t>
        </is>
      </c>
      <c r="E2" s="4" t="inlineStr">
        <is>
          <t>入っている数</t>
        </is>
      </c>
      <c r="F2" s="4" t="inlineStr">
        <is>
          <t>空の数</t>
        </is>
      </c>
      <c r="G2" s="4" t="inlineStr">
        <is>
          <t>いちばん短い字数</t>
        </is>
      </c>
      <c r="H2" s="4" t="inlineStr">
        <is>
          <t>いちばん長い字数</t>
        </is>
      </c>
      <c r="K2">
        <f>IF('1_貼り付け'!$A$5="","",'1_貼り付け'!$A$5)</f>
        <v/>
      </c>
      <c r="L2">
        <f>IF($K2="",0,SUMPRODUCT(--EXACT($K$1:$K$200,$K2)))</f>
        <v/>
      </c>
    </row>
    <row r="3">
      <c r="A3" s="5" t="inlineStr">
        <is>
          <t>A列</t>
        </is>
      </c>
      <c r="B3" s="6" t="inlineStr">
        <is>
          <t>社員番号</t>
        </is>
      </c>
      <c r="C3" s="5">
        <f>'1_貼り付け'!$A$3</f>
        <v/>
      </c>
      <c r="D3" s="5">
        <f>IF($B3="","",IF(EXACT($B3,$C3),"合っている","違う"))</f>
        <v/>
      </c>
      <c r="E3" s="5">
        <f>COUNTA('1_貼り付け'!$A$4:$A$203)</f>
        <v/>
      </c>
      <c r="F3" s="5">
        <f>$B$15-$E3</f>
        <v/>
      </c>
      <c r="G3" s="5">
        <f>IF($E3=0,0,SMALL(INDEX(LEN('1_貼り付け'!$A$4:$A$203)+('1_貼り付け'!$A$4:$A$203="")*999,0),1))</f>
        <v/>
      </c>
      <c r="H3" s="5">
        <f>IF($E3=0,0,MAX(INDEX(LEN('1_貼り付け'!$A$4:$A$203),0)))</f>
        <v/>
      </c>
      <c r="K3">
        <f>IF('1_貼り付け'!$A$6="","",'1_貼り付け'!$A$6)</f>
        <v/>
      </c>
      <c r="L3">
        <f>IF($K3="",0,SUMPRODUCT(--EXACT($K$1:$K$200,$K3)))</f>
        <v/>
      </c>
    </row>
    <row r="4">
      <c r="A4" s="5" t="inlineStr">
        <is>
          <t>B列</t>
        </is>
      </c>
      <c r="B4" s="6" t="inlineStr">
        <is>
          <t>氏名</t>
        </is>
      </c>
      <c r="C4" s="5">
        <f>'1_貼り付け'!$B$3</f>
        <v/>
      </c>
      <c r="D4" s="5">
        <f>IF($B4="","",IF(EXACT($B4,$C4),"合っている","違う"))</f>
        <v/>
      </c>
      <c r="E4" s="5">
        <f>COUNTA('1_貼り付け'!$B$4:$B$203)</f>
        <v/>
      </c>
      <c r="F4" s="5">
        <f>$B$15-$E4</f>
        <v/>
      </c>
      <c r="G4" s="5">
        <f>IF($E4=0,0,SMALL(INDEX(LEN('1_貼り付け'!$B$4:$B$203)+('1_貼り付け'!$B$4:$B$203="")*999,0),1))</f>
        <v/>
      </c>
      <c r="H4" s="5">
        <f>IF($E4=0,0,MAX(INDEX(LEN('1_貼り付け'!$B$4:$B$203),0)))</f>
        <v/>
      </c>
      <c r="K4">
        <f>IF('1_貼り付け'!$A$7="","",'1_貼り付け'!$A$7)</f>
        <v/>
      </c>
      <c r="L4">
        <f>IF($K4="",0,SUMPRODUCT(--EXACT($K$1:$K$200,$K4)))</f>
        <v/>
      </c>
    </row>
    <row r="5">
      <c r="A5" s="5" t="inlineStr">
        <is>
          <t>C列</t>
        </is>
      </c>
      <c r="B5" s="6" t="inlineStr">
        <is>
          <t>部署</t>
        </is>
      </c>
      <c r="C5" s="5">
        <f>'1_貼り付け'!$C$3</f>
        <v/>
      </c>
      <c r="D5" s="5">
        <f>IF($B5="","",IF(EXACT($B5,$C5),"合っている","違う"))</f>
        <v/>
      </c>
      <c r="E5" s="5">
        <f>COUNTA('1_貼り付け'!$C$4:$C$203)</f>
        <v/>
      </c>
      <c r="F5" s="5">
        <f>$B$15-$E5</f>
        <v/>
      </c>
      <c r="G5" s="5">
        <f>IF($E5=0,0,SMALL(INDEX(LEN('1_貼り付け'!$C$4:$C$203)+('1_貼り付け'!$C$4:$C$203="")*999,0),1))</f>
        <v/>
      </c>
      <c r="H5" s="5">
        <f>IF($E5=0,0,MAX(INDEX(LEN('1_貼り付け'!$C$4:$C$203),0)))</f>
        <v/>
      </c>
      <c r="K5">
        <f>IF('1_貼り付け'!$A$8="","",'1_貼り付け'!$A$8)</f>
        <v/>
      </c>
      <c r="L5">
        <f>IF($K5="",0,SUMPRODUCT(--EXACT($K$1:$K$200,$K5)))</f>
        <v/>
      </c>
    </row>
    <row r="6">
      <c r="A6" s="5" t="inlineStr">
        <is>
          <t>D列</t>
        </is>
      </c>
      <c r="B6" s="6" t="inlineStr">
        <is>
          <t>入社日</t>
        </is>
      </c>
      <c r="C6" s="5">
        <f>'1_貼り付け'!$D$3</f>
        <v/>
      </c>
      <c r="D6" s="5">
        <f>IF($B6="","",IF(EXACT($B6,$C6),"合っている","違う"))</f>
        <v/>
      </c>
      <c r="E6" s="5">
        <f>COUNTA('1_貼り付け'!$D$4:$D$203)</f>
        <v/>
      </c>
      <c r="F6" s="5">
        <f>$B$15-$E6</f>
        <v/>
      </c>
      <c r="G6" s="5">
        <f>IF($E6=0,0,SMALL(INDEX(LEN('1_貼り付け'!$D$4:$D$203)+('1_貼り付け'!$D$4:$D$203="")*999,0),1))</f>
        <v/>
      </c>
      <c r="H6" s="5">
        <f>IF($E6=0,0,MAX(INDEX(LEN('1_貼り付け'!$D$4:$D$203),0)))</f>
        <v/>
      </c>
      <c r="K6">
        <f>IF('1_貼り付け'!$A$9="","",'1_貼り付け'!$A$9)</f>
        <v/>
      </c>
      <c r="L6">
        <f>IF($K6="",0,SUMPRODUCT(--EXACT($K$1:$K$200,$K6)))</f>
        <v/>
      </c>
    </row>
    <row r="7">
      <c r="A7" s="5" t="inlineStr">
        <is>
          <t>E列</t>
        </is>
      </c>
      <c r="B7" s="6" t="inlineStr">
        <is>
          <t>基本給</t>
        </is>
      </c>
      <c r="C7" s="5">
        <f>'1_貼り付け'!$E$3</f>
        <v/>
      </c>
      <c r="D7" s="5">
        <f>IF($B7="","",IF(EXACT($B7,$C7),"合っている","違う"))</f>
        <v/>
      </c>
      <c r="E7" s="5">
        <f>COUNTA('1_貼り付け'!$E$4:$E$203)</f>
        <v/>
      </c>
      <c r="F7" s="5">
        <f>$B$15-$E7</f>
        <v/>
      </c>
      <c r="G7" s="5">
        <f>IF($E7=0,0,SMALL(INDEX(LEN('1_貼り付け'!$E$4:$E$203)+('1_貼り付け'!$E$4:$E$203="")*999,0),1))</f>
        <v/>
      </c>
      <c r="H7" s="5">
        <f>IF($E7=0,0,MAX(INDEX(LEN('1_貼り付け'!$E$4:$E$203),0)))</f>
        <v/>
      </c>
      <c r="K7">
        <f>IF('1_貼り付け'!$A$10="","",'1_貼り付け'!$A$10)</f>
        <v/>
      </c>
      <c r="L7">
        <f>IF($K7="",0,SUMPRODUCT(--EXACT($K$1:$K$200,$K7)))</f>
        <v/>
      </c>
    </row>
    <row r="8">
      <c r="A8" s="5" t="inlineStr">
        <is>
          <t>F列</t>
        </is>
      </c>
      <c r="B8" s="6" t="inlineStr">
        <is>
          <t>電話番号</t>
        </is>
      </c>
      <c r="C8" s="5">
        <f>'1_貼り付け'!$F$3</f>
        <v/>
      </c>
      <c r="D8" s="5">
        <f>IF($B8="","",IF(EXACT($B8,$C8),"合っている","違う"))</f>
        <v/>
      </c>
      <c r="E8" s="5">
        <f>COUNTA('1_貼り付け'!$F$4:$F$203)</f>
        <v/>
      </c>
      <c r="F8" s="5">
        <f>$B$15-$E8</f>
        <v/>
      </c>
      <c r="G8" s="5">
        <f>IF($E8=0,0,SMALL(INDEX(LEN('1_貼り付け'!$F$4:$F$203)+('1_貼り付け'!$F$4:$F$203="")*999,0),1))</f>
        <v/>
      </c>
      <c r="H8" s="5">
        <f>IF($E8=0,0,MAX(INDEX(LEN('1_貼り付け'!$F$4:$F$203),0)))</f>
        <v/>
      </c>
      <c r="K8">
        <f>IF('1_貼り付け'!$A$11="","",'1_貼り付け'!$A$11)</f>
        <v/>
      </c>
      <c r="L8">
        <f>IF($K8="",0,SUMPRODUCT(--EXACT($K$1:$K$200,$K8)))</f>
        <v/>
      </c>
    </row>
    <row r="9">
      <c r="A9" s="5" t="inlineStr">
        <is>
          <t>G列</t>
        </is>
      </c>
      <c r="B9" s="6" t="inlineStr">
        <is>
          <t>郵便番号</t>
        </is>
      </c>
      <c r="C9" s="5">
        <f>'1_貼り付け'!$G$3</f>
        <v/>
      </c>
      <c r="D9" s="5">
        <f>IF($B9="","",IF(EXACT($B9,$C9),"合っている","違う"))</f>
        <v/>
      </c>
      <c r="E9" s="5">
        <f>COUNTA('1_貼り付け'!$G$4:$G$203)</f>
        <v/>
      </c>
      <c r="F9" s="5">
        <f>$B$15-$E9</f>
        <v/>
      </c>
      <c r="G9" s="5">
        <f>IF($E9=0,0,SMALL(INDEX(LEN('1_貼り付け'!$G$4:$G$203)+('1_貼り付け'!$G$4:$G$203="")*999,0),1))</f>
        <v/>
      </c>
      <c r="H9" s="5">
        <f>IF($E9=0,0,MAX(INDEX(LEN('1_貼り付け'!$G$4:$G$203),0)))</f>
        <v/>
      </c>
      <c r="K9">
        <f>IF('1_貼り付け'!$A$12="","",'1_貼り付け'!$A$12)</f>
        <v/>
      </c>
      <c r="L9">
        <f>IF($K9="",0,SUMPRODUCT(--EXACT($K$1:$K$200,$K9)))</f>
        <v/>
      </c>
    </row>
    <row r="10">
      <c r="A10" s="5" t="inlineStr">
        <is>
          <t>H列</t>
        </is>
      </c>
      <c r="B10" s="6" t="inlineStr">
        <is>
          <t>備考</t>
        </is>
      </c>
      <c r="C10" s="5">
        <f>'1_貼り付け'!$H$3</f>
        <v/>
      </c>
      <c r="D10" s="5">
        <f>IF($B10="","",IF(EXACT($B10,$C10),"合っている","違う"))</f>
        <v/>
      </c>
      <c r="E10" s="5">
        <f>COUNTA('1_貼り付け'!$H$4:$H$203)</f>
        <v/>
      </c>
      <c r="F10" s="5">
        <f>$B$15-$E10</f>
        <v/>
      </c>
      <c r="G10" s="5">
        <f>IF($E10=0,0,SMALL(INDEX(LEN('1_貼り付け'!$H$4:$H$203)+('1_貼り付け'!$H$4:$H$203="")*999,0),1))</f>
        <v/>
      </c>
      <c r="H10" s="5">
        <f>IF($E10=0,0,MAX(INDEX(LEN('1_貼り付け'!$H$4:$H$203),0)))</f>
        <v/>
      </c>
      <c r="K10">
        <f>IF('1_貼り付け'!$A$13="","",'1_貼り付け'!$A$13)</f>
        <v/>
      </c>
      <c r="L10">
        <f>IF($K10="",0,SUMPRODUCT(--EXACT($K$1:$K$200,$K10)))</f>
        <v/>
      </c>
    </row>
    <row r="11">
      <c r="K11">
        <f>IF('1_貼り付け'!$A$14="","",'1_貼り付け'!$A$14)</f>
        <v/>
      </c>
      <c r="L11">
        <f>IF($K11="",0,SUMPRODUCT(--EXACT($K$1:$K$200,$K11)))</f>
        <v/>
      </c>
    </row>
    <row r="12">
      <c r="K12">
        <f>IF('1_貼り付け'!$A$15="","",'1_貼り付け'!$A$15)</f>
        <v/>
      </c>
      <c r="L12">
        <f>IF($K12="",0,SUMPRODUCT(--EXACT($K$1:$K$200,$K12)))</f>
        <v/>
      </c>
    </row>
    <row r="13">
      <c r="A13" s="7" t="inlineStr">
        <is>
          <t>全体</t>
        </is>
      </c>
      <c r="K13">
        <f>IF('1_貼り付け'!$A$16="","",'1_貼り付け'!$A$16)</f>
        <v/>
      </c>
      <c r="L13">
        <f>IF($K13="",0,SUMPRODUCT(--EXACT($K$1:$K$200,$K13)))</f>
        <v/>
      </c>
    </row>
    <row r="14">
      <c r="A14" s="5" t="inlineStr">
        <is>
          <t>指示した行数</t>
        </is>
      </c>
      <c r="B14" s="6" t="inlineStr">
        <is>
          <t>20</t>
        </is>
      </c>
      <c r="K14">
        <f>IF('1_貼り付け'!$A$17="","",'1_貼り付け'!$A$17)</f>
        <v/>
      </c>
      <c r="L14">
        <f>IF($K14="",0,SUMPRODUCT(--EXACT($K$1:$K$200,$K14)))</f>
        <v/>
      </c>
    </row>
    <row r="15">
      <c r="A15" s="5" t="inlineStr">
        <is>
          <t>実際の行数</t>
        </is>
      </c>
      <c r="B15" s="5">
        <f>COUNTA('1_貼り付け'!$A$4:$A$203)</f>
        <v/>
      </c>
      <c r="K15">
        <f>IF('1_貼り付け'!$A$18="","",'1_貼り付け'!$A$18)</f>
        <v/>
      </c>
      <c r="L15">
        <f>IF($K15="",0,SUMPRODUCT(--EXACT($K$1:$K$200,$K15)))</f>
        <v/>
      </c>
    </row>
    <row r="16">
      <c r="A16" s="5" t="inlineStr">
        <is>
          <t>行数が合っているか</t>
        </is>
      </c>
      <c r="B16" s="5">
        <f>IF($B14="","",IF($B14=$B15,"合っている","違う"))</f>
        <v/>
      </c>
      <c r="K16">
        <f>IF('1_貼り付け'!$A$19="","",'1_貼り付け'!$A$19)</f>
        <v/>
      </c>
      <c r="L16">
        <f>IF($K16="",0,SUMPRODUCT(--EXACT($K$1:$K$200,$K16)))</f>
        <v/>
      </c>
    </row>
    <row r="17">
      <c r="A17" s="5" t="inlineStr">
        <is>
          <t>A列で重複している数</t>
        </is>
      </c>
      <c r="B17" s="5">
        <f>SUMPRODUCT(($K$1:$K$200&lt;&gt;"")*($L$1:$L$200&gt;1))</f>
        <v/>
      </c>
      <c r="K17">
        <f>IF('1_貼り付け'!$A$20="","",'1_貼り付け'!$A$20)</f>
        <v/>
      </c>
      <c r="L17">
        <f>IF($K17="",0,SUMPRODUCT(--EXACT($K$1:$K$200,$K17)))</f>
        <v/>
      </c>
    </row>
    <row r="18">
      <c r="A18" s="5" t="inlineStr">
        <is>
          <t>数値になってしまった数</t>
        </is>
      </c>
      <c r="B18" s="5">
        <f>SUMPRODUCT(ISNUMBER('1_貼り付け'!$A$4:$H$203)*1)</f>
        <v/>
      </c>
      <c r="K18">
        <f>IF('1_貼り付け'!$A$21="","",'1_貼り付け'!$A$21)</f>
        <v/>
      </c>
      <c r="L18">
        <f>IF($K18="",0,SUMPRODUCT(--EXACT($K$1:$K$200,$K18)))</f>
        <v/>
      </c>
    </row>
    <row r="19">
      <c r="K19">
        <f>IF('1_貼り付け'!$A$22="","",'1_貼り付け'!$A$22)</f>
        <v/>
      </c>
      <c r="L19">
        <f>IF($K19="",0,SUMPRODUCT(--EXACT($K$1:$K$200,$K19)))</f>
        <v/>
      </c>
    </row>
    <row r="20">
      <c r="K20">
        <f>IF('1_貼り付け'!$A$23="","",'1_貼り付け'!$A$23)</f>
        <v/>
      </c>
      <c r="L20">
        <f>IF($K20="",0,SUMPRODUCT(--EXACT($K$1:$K$200,$K20)))</f>
        <v/>
      </c>
    </row>
    <row r="21">
      <c r="K21">
        <f>IF('1_貼り付け'!$A$24="","",'1_貼り付け'!$A$24)</f>
        <v/>
      </c>
      <c r="L21">
        <f>IF($K21="",0,SUMPRODUCT(--EXACT($K$1:$K$200,$K21)))</f>
        <v/>
      </c>
    </row>
    <row r="22">
      <c r="K22">
        <f>IF('1_貼り付け'!$A$25="","",'1_貼り付け'!$A$25)</f>
        <v/>
      </c>
      <c r="L22">
        <f>IF($K22="",0,SUMPRODUCT(--EXACT($K$1:$K$200,$K22)))</f>
        <v/>
      </c>
    </row>
    <row r="23">
      <c r="K23">
        <f>IF('1_貼り付け'!$A$26="","",'1_貼り付け'!$A$26)</f>
        <v/>
      </c>
      <c r="L23">
        <f>IF($K23="",0,SUMPRODUCT(--EXACT($K$1:$K$200,$K23)))</f>
        <v/>
      </c>
    </row>
    <row r="24">
      <c r="K24">
        <f>IF('1_貼り付け'!$A$27="","",'1_貼り付け'!$A$27)</f>
        <v/>
      </c>
      <c r="L24">
        <f>IF($K24="",0,SUMPRODUCT(--EXACT($K$1:$K$200,$K24)))</f>
        <v/>
      </c>
    </row>
    <row r="25">
      <c r="K25">
        <f>IF('1_貼り付け'!$A$28="","",'1_貼り付け'!$A$28)</f>
        <v/>
      </c>
      <c r="L25">
        <f>IF($K25="",0,SUMPRODUCT(--EXACT($K$1:$K$200,$K25)))</f>
        <v/>
      </c>
    </row>
    <row r="26">
      <c r="K26">
        <f>IF('1_貼り付け'!$A$29="","",'1_貼り付け'!$A$29)</f>
        <v/>
      </c>
      <c r="L26">
        <f>IF($K26="",0,SUMPRODUCT(--EXACT($K$1:$K$200,$K26)))</f>
        <v/>
      </c>
    </row>
    <row r="27">
      <c r="K27">
        <f>IF('1_貼り付け'!$A$30="","",'1_貼り付け'!$A$30)</f>
        <v/>
      </c>
      <c r="L27">
        <f>IF($K27="",0,SUMPRODUCT(--EXACT($K$1:$K$200,$K27)))</f>
        <v/>
      </c>
    </row>
    <row r="28">
      <c r="K28">
        <f>IF('1_貼り付け'!$A$31="","",'1_貼り付け'!$A$31)</f>
        <v/>
      </c>
      <c r="L28">
        <f>IF($K28="",0,SUMPRODUCT(--EXACT($K$1:$K$200,$K28)))</f>
        <v/>
      </c>
    </row>
    <row r="29">
      <c r="K29">
        <f>IF('1_貼り付け'!$A$32="","",'1_貼り付け'!$A$32)</f>
        <v/>
      </c>
      <c r="L29">
        <f>IF($K29="",0,SUMPRODUCT(--EXACT($K$1:$K$200,$K29)))</f>
        <v/>
      </c>
    </row>
    <row r="30">
      <c r="K30">
        <f>IF('1_貼り付け'!$A$33="","",'1_貼り付け'!$A$33)</f>
        <v/>
      </c>
      <c r="L30">
        <f>IF($K30="",0,SUMPRODUCT(--EXACT($K$1:$K$200,$K30)))</f>
        <v/>
      </c>
    </row>
    <row r="31">
      <c r="K31">
        <f>IF('1_貼り付け'!$A$34="","",'1_貼り付け'!$A$34)</f>
        <v/>
      </c>
      <c r="L31">
        <f>IF($K31="",0,SUMPRODUCT(--EXACT($K$1:$K$200,$K31)))</f>
        <v/>
      </c>
    </row>
    <row r="32">
      <c r="K32">
        <f>IF('1_貼り付け'!$A$35="","",'1_貼り付け'!$A$35)</f>
        <v/>
      </c>
      <c r="L32">
        <f>IF($K32="",0,SUMPRODUCT(--EXACT($K$1:$K$200,$K32)))</f>
        <v/>
      </c>
    </row>
    <row r="33">
      <c r="K33">
        <f>IF('1_貼り付け'!$A$36="","",'1_貼り付け'!$A$36)</f>
        <v/>
      </c>
      <c r="L33">
        <f>IF($K33="",0,SUMPRODUCT(--EXACT($K$1:$K$200,$K33)))</f>
        <v/>
      </c>
    </row>
    <row r="34">
      <c r="K34">
        <f>IF('1_貼り付け'!$A$37="","",'1_貼り付け'!$A$37)</f>
        <v/>
      </c>
      <c r="L34">
        <f>IF($K34="",0,SUMPRODUCT(--EXACT($K$1:$K$200,$K34)))</f>
        <v/>
      </c>
    </row>
    <row r="35">
      <c r="K35">
        <f>IF('1_貼り付け'!$A$38="","",'1_貼り付け'!$A$38)</f>
        <v/>
      </c>
      <c r="L35">
        <f>IF($K35="",0,SUMPRODUCT(--EXACT($K$1:$K$200,$K35)))</f>
        <v/>
      </c>
    </row>
    <row r="36">
      <c r="K36">
        <f>IF('1_貼り付け'!$A$39="","",'1_貼り付け'!$A$39)</f>
        <v/>
      </c>
      <c r="L36">
        <f>IF($K36="",0,SUMPRODUCT(--EXACT($K$1:$K$200,$K36)))</f>
        <v/>
      </c>
    </row>
    <row r="37">
      <c r="K37">
        <f>IF('1_貼り付け'!$A$40="","",'1_貼り付け'!$A$40)</f>
        <v/>
      </c>
      <c r="L37">
        <f>IF($K37="",0,SUMPRODUCT(--EXACT($K$1:$K$200,$K37)))</f>
        <v/>
      </c>
    </row>
    <row r="38">
      <c r="K38">
        <f>IF('1_貼り付け'!$A$41="","",'1_貼り付け'!$A$41)</f>
        <v/>
      </c>
      <c r="L38">
        <f>IF($K38="",0,SUMPRODUCT(--EXACT($K$1:$K$200,$K38)))</f>
        <v/>
      </c>
    </row>
    <row r="39">
      <c r="K39">
        <f>IF('1_貼り付け'!$A$42="","",'1_貼り付け'!$A$42)</f>
        <v/>
      </c>
      <c r="L39">
        <f>IF($K39="",0,SUMPRODUCT(--EXACT($K$1:$K$200,$K39)))</f>
        <v/>
      </c>
    </row>
    <row r="40">
      <c r="K40">
        <f>IF('1_貼り付け'!$A$43="","",'1_貼り付け'!$A$43)</f>
        <v/>
      </c>
      <c r="L40">
        <f>IF($K40="",0,SUMPRODUCT(--EXACT($K$1:$K$200,$K40)))</f>
        <v/>
      </c>
    </row>
    <row r="41">
      <c r="K41">
        <f>IF('1_貼り付け'!$A$44="","",'1_貼り付け'!$A$44)</f>
        <v/>
      </c>
      <c r="L41">
        <f>IF($K41="",0,SUMPRODUCT(--EXACT($K$1:$K$200,$K41)))</f>
        <v/>
      </c>
    </row>
    <row r="42">
      <c r="K42">
        <f>IF('1_貼り付け'!$A$45="","",'1_貼り付け'!$A$45)</f>
        <v/>
      </c>
      <c r="L42">
        <f>IF($K42="",0,SUMPRODUCT(--EXACT($K$1:$K$200,$K42)))</f>
        <v/>
      </c>
    </row>
    <row r="43">
      <c r="K43">
        <f>IF('1_貼り付け'!$A$46="","",'1_貼り付け'!$A$46)</f>
        <v/>
      </c>
      <c r="L43">
        <f>IF($K43="",0,SUMPRODUCT(--EXACT($K$1:$K$200,$K43)))</f>
        <v/>
      </c>
    </row>
    <row r="44">
      <c r="K44">
        <f>IF('1_貼り付け'!$A$47="","",'1_貼り付け'!$A$47)</f>
        <v/>
      </c>
      <c r="L44">
        <f>IF($K44="",0,SUMPRODUCT(--EXACT($K$1:$K$200,$K44)))</f>
        <v/>
      </c>
    </row>
    <row r="45">
      <c r="K45">
        <f>IF('1_貼り付け'!$A$48="","",'1_貼り付け'!$A$48)</f>
        <v/>
      </c>
      <c r="L45">
        <f>IF($K45="",0,SUMPRODUCT(--EXACT($K$1:$K$200,$K45)))</f>
        <v/>
      </c>
    </row>
    <row r="46">
      <c r="K46">
        <f>IF('1_貼り付け'!$A$49="","",'1_貼り付け'!$A$49)</f>
        <v/>
      </c>
      <c r="L46">
        <f>IF($K46="",0,SUMPRODUCT(--EXACT($K$1:$K$200,$K46)))</f>
        <v/>
      </c>
    </row>
    <row r="47">
      <c r="K47">
        <f>IF('1_貼り付け'!$A$50="","",'1_貼り付け'!$A$50)</f>
        <v/>
      </c>
      <c r="L47">
        <f>IF($K47="",0,SUMPRODUCT(--EXACT($K$1:$K$200,$K47)))</f>
        <v/>
      </c>
    </row>
    <row r="48">
      <c r="K48">
        <f>IF('1_貼り付け'!$A$51="","",'1_貼り付け'!$A$51)</f>
        <v/>
      </c>
      <c r="L48">
        <f>IF($K48="",0,SUMPRODUCT(--EXACT($K$1:$K$200,$K48)))</f>
        <v/>
      </c>
    </row>
    <row r="49">
      <c r="K49">
        <f>IF('1_貼り付け'!$A$52="","",'1_貼り付け'!$A$52)</f>
        <v/>
      </c>
      <c r="L49">
        <f>IF($K49="",0,SUMPRODUCT(--EXACT($K$1:$K$200,$K49)))</f>
        <v/>
      </c>
    </row>
    <row r="50">
      <c r="K50">
        <f>IF('1_貼り付け'!$A$53="","",'1_貼り付け'!$A$53)</f>
        <v/>
      </c>
      <c r="L50">
        <f>IF($K50="",0,SUMPRODUCT(--EXACT($K$1:$K$200,$K50)))</f>
        <v/>
      </c>
    </row>
    <row r="51">
      <c r="K51">
        <f>IF('1_貼り付け'!$A$54="","",'1_貼り付け'!$A$54)</f>
        <v/>
      </c>
      <c r="L51">
        <f>IF($K51="",0,SUMPRODUCT(--EXACT($K$1:$K$200,$K51)))</f>
        <v/>
      </c>
    </row>
    <row r="52">
      <c r="K52">
        <f>IF('1_貼り付け'!$A$55="","",'1_貼り付け'!$A$55)</f>
        <v/>
      </c>
      <c r="L52">
        <f>IF($K52="",0,SUMPRODUCT(--EXACT($K$1:$K$200,$K52)))</f>
        <v/>
      </c>
    </row>
    <row r="53">
      <c r="K53">
        <f>IF('1_貼り付け'!$A$56="","",'1_貼り付け'!$A$56)</f>
        <v/>
      </c>
      <c r="L53">
        <f>IF($K53="",0,SUMPRODUCT(--EXACT($K$1:$K$200,$K53)))</f>
        <v/>
      </c>
    </row>
    <row r="54">
      <c r="K54">
        <f>IF('1_貼り付け'!$A$57="","",'1_貼り付け'!$A$57)</f>
        <v/>
      </c>
      <c r="L54">
        <f>IF($K54="",0,SUMPRODUCT(--EXACT($K$1:$K$200,$K54)))</f>
        <v/>
      </c>
    </row>
    <row r="55">
      <c r="K55">
        <f>IF('1_貼り付け'!$A$58="","",'1_貼り付け'!$A$58)</f>
        <v/>
      </c>
      <c r="L55">
        <f>IF($K55="",0,SUMPRODUCT(--EXACT($K$1:$K$200,$K55)))</f>
        <v/>
      </c>
    </row>
    <row r="56">
      <c r="K56">
        <f>IF('1_貼り付け'!$A$59="","",'1_貼り付け'!$A$59)</f>
        <v/>
      </c>
      <c r="L56">
        <f>IF($K56="",0,SUMPRODUCT(--EXACT($K$1:$K$200,$K56)))</f>
        <v/>
      </c>
    </row>
    <row r="57">
      <c r="K57">
        <f>IF('1_貼り付け'!$A$60="","",'1_貼り付け'!$A$60)</f>
        <v/>
      </c>
      <c r="L57">
        <f>IF($K57="",0,SUMPRODUCT(--EXACT($K$1:$K$200,$K57)))</f>
        <v/>
      </c>
    </row>
    <row r="58">
      <c r="K58">
        <f>IF('1_貼り付け'!$A$61="","",'1_貼り付け'!$A$61)</f>
        <v/>
      </c>
      <c r="L58">
        <f>IF($K58="",0,SUMPRODUCT(--EXACT($K$1:$K$200,$K58)))</f>
        <v/>
      </c>
    </row>
    <row r="59">
      <c r="K59">
        <f>IF('1_貼り付け'!$A$62="","",'1_貼り付け'!$A$62)</f>
        <v/>
      </c>
      <c r="L59">
        <f>IF($K59="",0,SUMPRODUCT(--EXACT($K$1:$K$200,$K59)))</f>
        <v/>
      </c>
    </row>
    <row r="60">
      <c r="K60">
        <f>IF('1_貼り付け'!$A$63="","",'1_貼り付け'!$A$63)</f>
        <v/>
      </c>
      <c r="L60">
        <f>IF($K60="",0,SUMPRODUCT(--EXACT($K$1:$K$200,$K60)))</f>
        <v/>
      </c>
    </row>
    <row r="61">
      <c r="K61">
        <f>IF('1_貼り付け'!$A$64="","",'1_貼り付け'!$A$64)</f>
        <v/>
      </c>
      <c r="L61">
        <f>IF($K61="",0,SUMPRODUCT(--EXACT($K$1:$K$200,$K61)))</f>
        <v/>
      </c>
    </row>
    <row r="62">
      <c r="K62">
        <f>IF('1_貼り付け'!$A$65="","",'1_貼り付け'!$A$65)</f>
        <v/>
      </c>
      <c r="L62">
        <f>IF($K62="",0,SUMPRODUCT(--EXACT($K$1:$K$200,$K62)))</f>
        <v/>
      </c>
    </row>
    <row r="63">
      <c r="K63">
        <f>IF('1_貼り付け'!$A$66="","",'1_貼り付け'!$A$66)</f>
        <v/>
      </c>
      <c r="L63">
        <f>IF($K63="",0,SUMPRODUCT(--EXACT($K$1:$K$200,$K63)))</f>
        <v/>
      </c>
    </row>
    <row r="64">
      <c r="K64">
        <f>IF('1_貼り付け'!$A$67="","",'1_貼り付け'!$A$67)</f>
        <v/>
      </c>
      <c r="L64">
        <f>IF($K64="",0,SUMPRODUCT(--EXACT($K$1:$K$200,$K64)))</f>
        <v/>
      </c>
    </row>
    <row r="65">
      <c r="K65">
        <f>IF('1_貼り付け'!$A$68="","",'1_貼り付け'!$A$68)</f>
        <v/>
      </c>
      <c r="L65">
        <f>IF($K65="",0,SUMPRODUCT(--EXACT($K$1:$K$200,$K65)))</f>
        <v/>
      </c>
    </row>
    <row r="66">
      <c r="K66">
        <f>IF('1_貼り付け'!$A$69="","",'1_貼り付け'!$A$69)</f>
        <v/>
      </c>
      <c r="L66">
        <f>IF($K66="",0,SUMPRODUCT(--EXACT($K$1:$K$200,$K66)))</f>
        <v/>
      </c>
    </row>
    <row r="67">
      <c r="K67">
        <f>IF('1_貼り付け'!$A$70="","",'1_貼り付け'!$A$70)</f>
        <v/>
      </c>
      <c r="L67">
        <f>IF($K67="",0,SUMPRODUCT(--EXACT($K$1:$K$200,$K67)))</f>
        <v/>
      </c>
    </row>
    <row r="68">
      <c r="K68">
        <f>IF('1_貼り付け'!$A$71="","",'1_貼り付け'!$A$71)</f>
        <v/>
      </c>
      <c r="L68">
        <f>IF($K68="",0,SUMPRODUCT(--EXACT($K$1:$K$200,$K68)))</f>
        <v/>
      </c>
    </row>
    <row r="69">
      <c r="K69">
        <f>IF('1_貼り付け'!$A$72="","",'1_貼り付け'!$A$72)</f>
        <v/>
      </c>
      <c r="L69">
        <f>IF($K69="",0,SUMPRODUCT(--EXACT($K$1:$K$200,$K69)))</f>
        <v/>
      </c>
    </row>
    <row r="70">
      <c r="K70">
        <f>IF('1_貼り付け'!$A$73="","",'1_貼り付け'!$A$73)</f>
        <v/>
      </c>
      <c r="L70">
        <f>IF($K70="",0,SUMPRODUCT(--EXACT($K$1:$K$200,$K70)))</f>
        <v/>
      </c>
    </row>
    <row r="71">
      <c r="K71">
        <f>IF('1_貼り付け'!$A$74="","",'1_貼り付け'!$A$74)</f>
        <v/>
      </c>
      <c r="L71">
        <f>IF($K71="",0,SUMPRODUCT(--EXACT($K$1:$K$200,$K71)))</f>
        <v/>
      </c>
    </row>
    <row r="72">
      <c r="K72">
        <f>IF('1_貼り付け'!$A$75="","",'1_貼り付け'!$A$75)</f>
        <v/>
      </c>
      <c r="L72">
        <f>IF($K72="",0,SUMPRODUCT(--EXACT($K$1:$K$200,$K72)))</f>
        <v/>
      </c>
    </row>
    <row r="73">
      <c r="K73">
        <f>IF('1_貼り付け'!$A$76="","",'1_貼り付け'!$A$76)</f>
        <v/>
      </c>
      <c r="L73">
        <f>IF($K73="",0,SUMPRODUCT(--EXACT($K$1:$K$200,$K73)))</f>
        <v/>
      </c>
    </row>
    <row r="74">
      <c r="K74">
        <f>IF('1_貼り付け'!$A$77="","",'1_貼り付け'!$A$77)</f>
        <v/>
      </c>
      <c r="L74">
        <f>IF($K74="",0,SUMPRODUCT(--EXACT($K$1:$K$200,$K74)))</f>
        <v/>
      </c>
    </row>
    <row r="75">
      <c r="K75">
        <f>IF('1_貼り付け'!$A$78="","",'1_貼り付け'!$A$78)</f>
        <v/>
      </c>
      <c r="L75">
        <f>IF($K75="",0,SUMPRODUCT(--EXACT($K$1:$K$200,$K75)))</f>
        <v/>
      </c>
    </row>
    <row r="76">
      <c r="K76">
        <f>IF('1_貼り付け'!$A$79="","",'1_貼り付け'!$A$79)</f>
        <v/>
      </c>
      <c r="L76">
        <f>IF($K76="",0,SUMPRODUCT(--EXACT($K$1:$K$200,$K76)))</f>
        <v/>
      </c>
    </row>
    <row r="77">
      <c r="K77">
        <f>IF('1_貼り付け'!$A$80="","",'1_貼り付け'!$A$80)</f>
        <v/>
      </c>
      <c r="L77">
        <f>IF($K77="",0,SUMPRODUCT(--EXACT($K$1:$K$200,$K77)))</f>
        <v/>
      </c>
    </row>
    <row r="78">
      <c r="K78">
        <f>IF('1_貼り付け'!$A$81="","",'1_貼り付け'!$A$81)</f>
        <v/>
      </c>
      <c r="L78">
        <f>IF($K78="",0,SUMPRODUCT(--EXACT($K$1:$K$200,$K78)))</f>
        <v/>
      </c>
    </row>
    <row r="79">
      <c r="K79">
        <f>IF('1_貼り付け'!$A$82="","",'1_貼り付け'!$A$82)</f>
        <v/>
      </c>
      <c r="L79">
        <f>IF($K79="",0,SUMPRODUCT(--EXACT($K$1:$K$200,$K79)))</f>
        <v/>
      </c>
    </row>
    <row r="80">
      <c r="K80">
        <f>IF('1_貼り付け'!$A$83="","",'1_貼り付け'!$A$83)</f>
        <v/>
      </c>
      <c r="L80">
        <f>IF($K80="",0,SUMPRODUCT(--EXACT($K$1:$K$200,$K80)))</f>
        <v/>
      </c>
    </row>
    <row r="81">
      <c r="K81">
        <f>IF('1_貼り付け'!$A$84="","",'1_貼り付け'!$A$84)</f>
        <v/>
      </c>
      <c r="L81">
        <f>IF($K81="",0,SUMPRODUCT(--EXACT($K$1:$K$200,$K81)))</f>
        <v/>
      </c>
    </row>
    <row r="82">
      <c r="K82">
        <f>IF('1_貼り付け'!$A$85="","",'1_貼り付け'!$A$85)</f>
        <v/>
      </c>
      <c r="L82">
        <f>IF($K82="",0,SUMPRODUCT(--EXACT($K$1:$K$200,$K82)))</f>
        <v/>
      </c>
    </row>
    <row r="83">
      <c r="K83">
        <f>IF('1_貼り付け'!$A$86="","",'1_貼り付け'!$A$86)</f>
        <v/>
      </c>
      <c r="L83">
        <f>IF($K83="",0,SUMPRODUCT(--EXACT($K$1:$K$200,$K83)))</f>
        <v/>
      </c>
    </row>
    <row r="84">
      <c r="K84">
        <f>IF('1_貼り付け'!$A$87="","",'1_貼り付け'!$A$87)</f>
        <v/>
      </c>
      <c r="L84">
        <f>IF($K84="",0,SUMPRODUCT(--EXACT($K$1:$K$200,$K84)))</f>
        <v/>
      </c>
    </row>
    <row r="85">
      <c r="K85">
        <f>IF('1_貼り付け'!$A$88="","",'1_貼り付け'!$A$88)</f>
        <v/>
      </c>
      <c r="L85">
        <f>IF($K85="",0,SUMPRODUCT(--EXACT($K$1:$K$200,$K85)))</f>
        <v/>
      </c>
    </row>
    <row r="86">
      <c r="K86">
        <f>IF('1_貼り付け'!$A$89="","",'1_貼り付け'!$A$89)</f>
        <v/>
      </c>
      <c r="L86">
        <f>IF($K86="",0,SUMPRODUCT(--EXACT($K$1:$K$200,$K86)))</f>
        <v/>
      </c>
    </row>
    <row r="87">
      <c r="K87">
        <f>IF('1_貼り付け'!$A$90="","",'1_貼り付け'!$A$90)</f>
        <v/>
      </c>
      <c r="L87">
        <f>IF($K87="",0,SUMPRODUCT(--EXACT($K$1:$K$200,$K87)))</f>
        <v/>
      </c>
    </row>
    <row r="88">
      <c r="K88">
        <f>IF('1_貼り付け'!$A$91="","",'1_貼り付け'!$A$91)</f>
        <v/>
      </c>
      <c r="L88">
        <f>IF($K88="",0,SUMPRODUCT(--EXACT($K$1:$K$200,$K88)))</f>
        <v/>
      </c>
    </row>
    <row r="89">
      <c r="K89">
        <f>IF('1_貼り付け'!$A$92="","",'1_貼り付け'!$A$92)</f>
        <v/>
      </c>
      <c r="L89">
        <f>IF($K89="",0,SUMPRODUCT(--EXACT($K$1:$K$200,$K89)))</f>
        <v/>
      </c>
    </row>
    <row r="90">
      <c r="K90">
        <f>IF('1_貼り付け'!$A$93="","",'1_貼り付け'!$A$93)</f>
        <v/>
      </c>
      <c r="L90">
        <f>IF($K90="",0,SUMPRODUCT(--EXACT($K$1:$K$200,$K90)))</f>
        <v/>
      </c>
    </row>
    <row r="91">
      <c r="K91">
        <f>IF('1_貼り付け'!$A$94="","",'1_貼り付け'!$A$94)</f>
        <v/>
      </c>
      <c r="L91">
        <f>IF($K91="",0,SUMPRODUCT(--EXACT($K$1:$K$200,$K91)))</f>
        <v/>
      </c>
    </row>
    <row r="92">
      <c r="K92">
        <f>IF('1_貼り付け'!$A$95="","",'1_貼り付け'!$A$95)</f>
        <v/>
      </c>
      <c r="L92">
        <f>IF($K92="",0,SUMPRODUCT(--EXACT($K$1:$K$200,$K92)))</f>
        <v/>
      </c>
    </row>
    <row r="93">
      <c r="K93">
        <f>IF('1_貼り付け'!$A$96="","",'1_貼り付け'!$A$96)</f>
        <v/>
      </c>
      <c r="L93">
        <f>IF($K93="",0,SUMPRODUCT(--EXACT($K$1:$K$200,$K93)))</f>
        <v/>
      </c>
    </row>
    <row r="94">
      <c r="K94">
        <f>IF('1_貼り付け'!$A$97="","",'1_貼り付け'!$A$97)</f>
        <v/>
      </c>
      <c r="L94">
        <f>IF($K94="",0,SUMPRODUCT(--EXACT($K$1:$K$200,$K94)))</f>
        <v/>
      </c>
    </row>
    <row r="95">
      <c r="K95">
        <f>IF('1_貼り付け'!$A$98="","",'1_貼り付け'!$A$98)</f>
        <v/>
      </c>
      <c r="L95">
        <f>IF($K95="",0,SUMPRODUCT(--EXACT($K$1:$K$200,$K95)))</f>
        <v/>
      </c>
    </row>
    <row r="96">
      <c r="K96">
        <f>IF('1_貼り付け'!$A$99="","",'1_貼り付け'!$A$99)</f>
        <v/>
      </c>
      <c r="L96">
        <f>IF($K96="",0,SUMPRODUCT(--EXACT($K$1:$K$200,$K96)))</f>
        <v/>
      </c>
    </row>
    <row r="97">
      <c r="K97">
        <f>IF('1_貼り付け'!$A$100="","",'1_貼り付け'!$A$100)</f>
        <v/>
      </c>
      <c r="L97">
        <f>IF($K97="",0,SUMPRODUCT(--EXACT($K$1:$K$200,$K97)))</f>
        <v/>
      </c>
    </row>
    <row r="98">
      <c r="K98">
        <f>IF('1_貼り付け'!$A$101="","",'1_貼り付け'!$A$101)</f>
        <v/>
      </c>
      <c r="L98">
        <f>IF($K98="",0,SUMPRODUCT(--EXACT($K$1:$K$200,$K98)))</f>
        <v/>
      </c>
    </row>
    <row r="99">
      <c r="K99">
        <f>IF('1_貼り付け'!$A$102="","",'1_貼り付け'!$A$102)</f>
        <v/>
      </c>
      <c r="L99">
        <f>IF($K99="",0,SUMPRODUCT(--EXACT($K$1:$K$200,$K99)))</f>
        <v/>
      </c>
    </row>
    <row r="100">
      <c r="K100">
        <f>IF('1_貼り付け'!$A$103="","",'1_貼り付け'!$A$103)</f>
        <v/>
      </c>
      <c r="L100">
        <f>IF($K100="",0,SUMPRODUCT(--EXACT($K$1:$K$200,$K100)))</f>
        <v/>
      </c>
    </row>
    <row r="101">
      <c r="K101">
        <f>IF('1_貼り付け'!$A$104="","",'1_貼り付け'!$A$104)</f>
        <v/>
      </c>
      <c r="L101">
        <f>IF($K101="",0,SUMPRODUCT(--EXACT($K$1:$K$200,$K101)))</f>
        <v/>
      </c>
    </row>
    <row r="102">
      <c r="K102">
        <f>IF('1_貼り付け'!$A$105="","",'1_貼り付け'!$A$105)</f>
        <v/>
      </c>
      <c r="L102">
        <f>IF($K102="",0,SUMPRODUCT(--EXACT($K$1:$K$200,$K102)))</f>
        <v/>
      </c>
    </row>
    <row r="103">
      <c r="K103">
        <f>IF('1_貼り付け'!$A$106="","",'1_貼り付け'!$A$106)</f>
        <v/>
      </c>
      <c r="L103">
        <f>IF($K103="",0,SUMPRODUCT(--EXACT($K$1:$K$200,$K103)))</f>
        <v/>
      </c>
    </row>
    <row r="104">
      <c r="K104">
        <f>IF('1_貼り付け'!$A$107="","",'1_貼り付け'!$A$107)</f>
        <v/>
      </c>
      <c r="L104">
        <f>IF($K104="",0,SUMPRODUCT(--EXACT($K$1:$K$200,$K104)))</f>
        <v/>
      </c>
    </row>
    <row r="105">
      <c r="K105">
        <f>IF('1_貼り付け'!$A$108="","",'1_貼り付け'!$A$108)</f>
        <v/>
      </c>
      <c r="L105">
        <f>IF($K105="",0,SUMPRODUCT(--EXACT($K$1:$K$200,$K105)))</f>
        <v/>
      </c>
    </row>
    <row r="106">
      <c r="K106">
        <f>IF('1_貼り付け'!$A$109="","",'1_貼り付け'!$A$109)</f>
        <v/>
      </c>
      <c r="L106">
        <f>IF($K106="",0,SUMPRODUCT(--EXACT($K$1:$K$200,$K106)))</f>
        <v/>
      </c>
    </row>
    <row r="107">
      <c r="K107">
        <f>IF('1_貼り付け'!$A$110="","",'1_貼り付け'!$A$110)</f>
        <v/>
      </c>
      <c r="L107">
        <f>IF($K107="",0,SUMPRODUCT(--EXACT($K$1:$K$200,$K107)))</f>
        <v/>
      </c>
    </row>
    <row r="108">
      <c r="K108">
        <f>IF('1_貼り付け'!$A$111="","",'1_貼り付け'!$A$111)</f>
        <v/>
      </c>
      <c r="L108">
        <f>IF($K108="",0,SUMPRODUCT(--EXACT($K$1:$K$200,$K108)))</f>
        <v/>
      </c>
    </row>
    <row r="109">
      <c r="K109">
        <f>IF('1_貼り付け'!$A$112="","",'1_貼り付け'!$A$112)</f>
        <v/>
      </c>
      <c r="L109">
        <f>IF($K109="",0,SUMPRODUCT(--EXACT($K$1:$K$200,$K109)))</f>
        <v/>
      </c>
    </row>
    <row r="110">
      <c r="K110">
        <f>IF('1_貼り付け'!$A$113="","",'1_貼り付け'!$A$113)</f>
        <v/>
      </c>
      <c r="L110">
        <f>IF($K110="",0,SUMPRODUCT(--EXACT($K$1:$K$200,$K110)))</f>
        <v/>
      </c>
    </row>
    <row r="111">
      <c r="K111">
        <f>IF('1_貼り付け'!$A$114="","",'1_貼り付け'!$A$114)</f>
        <v/>
      </c>
      <c r="L111">
        <f>IF($K111="",0,SUMPRODUCT(--EXACT($K$1:$K$200,$K111)))</f>
        <v/>
      </c>
    </row>
    <row r="112">
      <c r="K112">
        <f>IF('1_貼り付け'!$A$115="","",'1_貼り付け'!$A$115)</f>
        <v/>
      </c>
      <c r="L112">
        <f>IF($K112="",0,SUMPRODUCT(--EXACT($K$1:$K$200,$K112)))</f>
        <v/>
      </c>
    </row>
    <row r="113">
      <c r="K113">
        <f>IF('1_貼り付け'!$A$116="","",'1_貼り付け'!$A$116)</f>
        <v/>
      </c>
      <c r="L113">
        <f>IF($K113="",0,SUMPRODUCT(--EXACT($K$1:$K$200,$K113)))</f>
        <v/>
      </c>
    </row>
    <row r="114">
      <c r="K114">
        <f>IF('1_貼り付け'!$A$117="","",'1_貼り付け'!$A$117)</f>
        <v/>
      </c>
      <c r="L114">
        <f>IF($K114="",0,SUMPRODUCT(--EXACT($K$1:$K$200,$K114)))</f>
        <v/>
      </c>
    </row>
    <row r="115">
      <c r="K115">
        <f>IF('1_貼り付け'!$A$118="","",'1_貼り付け'!$A$118)</f>
        <v/>
      </c>
      <c r="L115">
        <f>IF($K115="",0,SUMPRODUCT(--EXACT($K$1:$K$200,$K115)))</f>
        <v/>
      </c>
    </row>
    <row r="116">
      <c r="K116">
        <f>IF('1_貼り付け'!$A$119="","",'1_貼り付け'!$A$119)</f>
        <v/>
      </c>
      <c r="L116">
        <f>IF($K116="",0,SUMPRODUCT(--EXACT($K$1:$K$200,$K116)))</f>
        <v/>
      </c>
    </row>
    <row r="117">
      <c r="K117">
        <f>IF('1_貼り付け'!$A$120="","",'1_貼り付け'!$A$120)</f>
        <v/>
      </c>
      <c r="L117">
        <f>IF($K117="",0,SUMPRODUCT(--EXACT($K$1:$K$200,$K117)))</f>
        <v/>
      </c>
    </row>
    <row r="118">
      <c r="K118">
        <f>IF('1_貼り付け'!$A$121="","",'1_貼り付け'!$A$121)</f>
        <v/>
      </c>
      <c r="L118">
        <f>IF($K118="",0,SUMPRODUCT(--EXACT($K$1:$K$200,$K118)))</f>
        <v/>
      </c>
    </row>
    <row r="119">
      <c r="K119">
        <f>IF('1_貼り付け'!$A$122="","",'1_貼り付け'!$A$122)</f>
        <v/>
      </c>
      <c r="L119">
        <f>IF($K119="",0,SUMPRODUCT(--EXACT($K$1:$K$200,$K119)))</f>
        <v/>
      </c>
    </row>
    <row r="120">
      <c r="K120">
        <f>IF('1_貼り付け'!$A$123="","",'1_貼り付け'!$A$123)</f>
        <v/>
      </c>
      <c r="L120">
        <f>IF($K120="",0,SUMPRODUCT(--EXACT($K$1:$K$200,$K120)))</f>
        <v/>
      </c>
    </row>
    <row r="121">
      <c r="K121">
        <f>IF('1_貼り付け'!$A$124="","",'1_貼り付け'!$A$124)</f>
        <v/>
      </c>
      <c r="L121">
        <f>IF($K121="",0,SUMPRODUCT(--EXACT($K$1:$K$200,$K121)))</f>
        <v/>
      </c>
    </row>
    <row r="122">
      <c r="K122">
        <f>IF('1_貼り付け'!$A$125="","",'1_貼り付け'!$A$125)</f>
        <v/>
      </c>
      <c r="L122">
        <f>IF($K122="",0,SUMPRODUCT(--EXACT($K$1:$K$200,$K122)))</f>
        <v/>
      </c>
    </row>
    <row r="123">
      <c r="K123">
        <f>IF('1_貼り付け'!$A$126="","",'1_貼り付け'!$A$126)</f>
        <v/>
      </c>
      <c r="L123">
        <f>IF($K123="",0,SUMPRODUCT(--EXACT($K$1:$K$200,$K123)))</f>
        <v/>
      </c>
    </row>
    <row r="124">
      <c r="K124">
        <f>IF('1_貼り付け'!$A$127="","",'1_貼り付け'!$A$127)</f>
        <v/>
      </c>
      <c r="L124">
        <f>IF($K124="",0,SUMPRODUCT(--EXACT($K$1:$K$200,$K124)))</f>
        <v/>
      </c>
    </row>
    <row r="125">
      <c r="K125">
        <f>IF('1_貼り付け'!$A$128="","",'1_貼り付け'!$A$128)</f>
        <v/>
      </c>
      <c r="L125">
        <f>IF($K125="",0,SUMPRODUCT(--EXACT($K$1:$K$200,$K125)))</f>
        <v/>
      </c>
    </row>
    <row r="126">
      <c r="K126">
        <f>IF('1_貼り付け'!$A$129="","",'1_貼り付け'!$A$129)</f>
        <v/>
      </c>
      <c r="L126">
        <f>IF($K126="",0,SUMPRODUCT(--EXACT($K$1:$K$200,$K126)))</f>
        <v/>
      </c>
    </row>
    <row r="127">
      <c r="K127">
        <f>IF('1_貼り付け'!$A$130="","",'1_貼り付け'!$A$130)</f>
        <v/>
      </c>
      <c r="L127">
        <f>IF($K127="",0,SUMPRODUCT(--EXACT($K$1:$K$200,$K127)))</f>
        <v/>
      </c>
    </row>
    <row r="128">
      <c r="K128">
        <f>IF('1_貼り付け'!$A$131="","",'1_貼り付け'!$A$131)</f>
        <v/>
      </c>
      <c r="L128">
        <f>IF($K128="",0,SUMPRODUCT(--EXACT($K$1:$K$200,$K128)))</f>
        <v/>
      </c>
    </row>
    <row r="129">
      <c r="K129">
        <f>IF('1_貼り付け'!$A$132="","",'1_貼り付け'!$A$132)</f>
        <v/>
      </c>
      <c r="L129">
        <f>IF($K129="",0,SUMPRODUCT(--EXACT($K$1:$K$200,$K129)))</f>
        <v/>
      </c>
    </row>
    <row r="130">
      <c r="K130">
        <f>IF('1_貼り付け'!$A$133="","",'1_貼り付け'!$A$133)</f>
        <v/>
      </c>
      <c r="L130">
        <f>IF($K130="",0,SUMPRODUCT(--EXACT($K$1:$K$200,$K130)))</f>
        <v/>
      </c>
    </row>
    <row r="131">
      <c r="K131">
        <f>IF('1_貼り付け'!$A$134="","",'1_貼り付け'!$A$134)</f>
        <v/>
      </c>
      <c r="L131">
        <f>IF($K131="",0,SUMPRODUCT(--EXACT($K$1:$K$200,$K131)))</f>
        <v/>
      </c>
    </row>
    <row r="132">
      <c r="K132">
        <f>IF('1_貼り付け'!$A$135="","",'1_貼り付け'!$A$135)</f>
        <v/>
      </c>
      <c r="L132">
        <f>IF($K132="",0,SUMPRODUCT(--EXACT($K$1:$K$200,$K132)))</f>
        <v/>
      </c>
    </row>
    <row r="133">
      <c r="K133">
        <f>IF('1_貼り付け'!$A$136="","",'1_貼り付け'!$A$136)</f>
        <v/>
      </c>
      <c r="L133">
        <f>IF($K133="",0,SUMPRODUCT(--EXACT($K$1:$K$200,$K133)))</f>
        <v/>
      </c>
    </row>
    <row r="134">
      <c r="K134">
        <f>IF('1_貼り付け'!$A$137="","",'1_貼り付け'!$A$137)</f>
        <v/>
      </c>
      <c r="L134">
        <f>IF($K134="",0,SUMPRODUCT(--EXACT($K$1:$K$200,$K134)))</f>
        <v/>
      </c>
    </row>
    <row r="135">
      <c r="K135">
        <f>IF('1_貼り付け'!$A$138="","",'1_貼り付け'!$A$138)</f>
        <v/>
      </c>
      <c r="L135">
        <f>IF($K135="",0,SUMPRODUCT(--EXACT($K$1:$K$200,$K135)))</f>
        <v/>
      </c>
    </row>
    <row r="136">
      <c r="K136">
        <f>IF('1_貼り付け'!$A$139="","",'1_貼り付け'!$A$139)</f>
        <v/>
      </c>
      <c r="L136">
        <f>IF($K136="",0,SUMPRODUCT(--EXACT($K$1:$K$200,$K136)))</f>
        <v/>
      </c>
    </row>
    <row r="137">
      <c r="K137">
        <f>IF('1_貼り付け'!$A$140="","",'1_貼り付け'!$A$140)</f>
        <v/>
      </c>
      <c r="L137">
        <f>IF($K137="",0,SUMPRODUCT(--EXACT($K$1:$K$200,$K137)))</f>
        <v/>
      </c>
    </row>
    <row r="138">
      <c r="K138">
        <f>IF('1_貼り付け'!$A$141="","",'1_貼り付け'!$A$141)</f>
        <v/>
      </c>
      <c r="L138">
        <f>IF($K138="",0,SUMPRODUCT(--EXACT($K$1:$K$200,$K138)))</f>
        <v/>
      </c>
    </row>
    <row r="139">
      <c r="K139">
        <f>IF('1_貼り付け'!$A$142="","",'1_貼り付け'!$A$142)</f>
        <v/>
      </c>
      <c r="L139">
        <f>IF($K139="",0,SUMPRODUCT(--EXACT($K$1:$K$200,$K139)))</f>
        <v/>
      </c>
    </row>
    <row r="140">
      <c r="K140">
        <f>IF('1_貼り付け'!$A$143="","",'1_貼り付け'!$A$143)</f>
        <v/>
      </c>
      <c r="L140">
        <f>IF($K140="",0,SUMPRODUCT(--EXACT($K$1:$K$200,$K140)))</f>
        <v/>
      </c>
    </row>
    <row r="141">
      <c r="K141">
        <f>IF('1_貼り付け'!$A$144="","",'1_貼り付け'!$A$144)</f>
        <v/>
      </c>
      <c r="L141">
        <f>IF($K141="",0,SUMPRODUCT(--EXACT($K$1:$K$200,$K141)))</f>
        <v/>
      </c>
    </row>
    <row r="142">
      <c r="K142">
        <f>IF('1_貼り付け'!$A$145="","",'1_貼り付け'!$A$145)</f>
        <v/>
      </c>
      <c r="L142">
        <f>IF($K142="",0,SUMPRODUCT(--EXACT($K$1:$K$200,$K142)))</f>
        <v/>
      </c>
    </row>
    <row r="143">
      <c r="K143">
        <f>IF('1_貼り付け'!$A$146="","",'1_貼り付け'!$A$146)</f>
        <v/>
      </c>
      <c r="L143">
        <f>IF($K143="",0,SUMPRODUCT(--EXACT($K$1:$K$200,$K143)))</f>
        <v/>
      </c>
    </row>
    <row r="144">
      <c r="K144">
        <f>IF('1_貼り付け'!$A$147="","",'1_貼り付け'!$A$147)</f>
        <v/>
      </c>
      <c r="L144">
        <f>IF($K144="",0,SUMPRODUCT(--EXACT($K$1:$K$200,$K144)))</f>
        <v/>
      </c>
    </row>
    <row r="145">
      <c r="K145">
        <f>IF('1_貼り付け'!$A$148="","",'1_貼り付け'!$A$148)</f>
        <v/>
      </c>
      <c r="L145">
        <f>IF($K145="",0,SUMPRODUCT(--EXACT($K$1:$K$200,$K145)))</f>
        <v/>
      </c>
    </row>
    <row r="146">
      <c r="K146">
        <f>IF('1_貼り付け'!$A$149="","",'1_貼り付け'!$A$149)</f>
        <v/>
      </c>
      <c r="L146">
        <f>IF($K146="",0,SUMPRODUCT(--EXACT($K$1:$K$200,$K146)))</f>
        <v/>
      </c>
    </row>
    <row r="147">
      <c r="K147">
        <f>IF('1_貼り付け'!$A$150="","",'1_貼り付け'!$A$150)</f>
        <v/>
      </c>
      <c r="L147">
        <f>IF($K147="",0,SUMPRODUCT(--EXACT($K$1:$K$200,$K147)))</f>
        <v/>
      </c>
    </row>
    <row r="148">
      <c r="K148">
        <f>IF('1_貼り付け'!$A$151="","",'1_貼り付け'!$A$151)</f>
        <v/>
      </c>
      <c r="L148">
        <f>IF($K148="",0,SUMPRODUCT(--EXACT($K$1:$K$200,$K148)))</f>
        <v/>
      </c>
    </row>
    <row r="149">
      <c r="K149">
        <f>IF('1_貼り付け'!$A$152="","",'1_貼り付け'!$A$152)</f>
        <v/>
      </c>
      <c r="L149">
        <f>IF($K149="",0,SUMPRODUCT(--EXACT($K$1:$K$200,$K149)))</f>
        <v/>
      </c>
    </row>
    <row r="150">
      <c r="K150">
        <f>IF('1_貼り付け'!$A$153="","",'1_貼り付け'!$A$153)</f>
        <v/>
      </c>
      <c r="L150">
        <f>IF($K150="",0,SUMPRODUCT(--EXACT($K$1:$K$200,$K150)))</f>
        <v/>
      </c>
    </row>
    <row r="151">
      <c r="K151">
        <f>IF('1_貼り付け'!$A$154="","",'1_貼り付け'!$A$154)</f>
        <v/>
      </c>
      <c r="L151">
        <f>IF($K151="",0,SUMPRODUCT(--EXACT($K$1:$K$200,$K151)))</f>
        <v/>
      </c>
    </row>
    <row r="152">
      <c r="K152">
        <f>IF('1_貼り付け'!$A$155="","",'1_貼り付け'!$A$155)</f>
        <v/>
      </c>
      <c r="L152">
        <f>IF($K152="",0,SUMPRODUCT(--EXACT($K$1:$K$200,$K152)))</f>
        <v/>
      </c>
    </row>
    <row r="153">
      <c r="K153">
        <f>IF('1_貼り付け'!$A$156="","",'1_貼り付け'!$A$156)</f>
        <v/>
      </c>
      <c r="L153">
        <f>IF($K153="",0,SUMPRODUCT(--EXACT($K$1:$K$200,$K153)))</f>
        <v/>
      </c>
    </row>
    <row r="154">
      <c r="K154">
        <f>IF('1_貼り付け'!$A$157="","",'1_貼り付け'!$A$157)</f>
        <v/>
      </c>
      <c r="L154">
        <f>IF($K154="",0,SUMPRODUCT(--EXACT($K$1:$K$200,$K154)))</f>
        <v/>
      </c>
    </row>
    <row r="155">
      <c r="K155">
        <f>IF('1_貼り付け'!$A$158="","",'1_貼り付け'!$A$158)</f>
        <v/>
      </c>
      <c r="L155">
        <f>IF($K155="",0,SUMPRODUCT(--EXACT($K$1:$K$200,$K155)))</f>
        <v/>
      </c>
    </row>
    <row r="156">
      <c r="K156">
        <f>IF('1_貼り付け'!$A$159="","",'1_貼り付け'!$A$159)</f>
        <v/>
      </c>
      <c r="L156">
        <f>IF($K156="",0,SUMPRODUCT(--EXACT($K$1:$K$200,$K156)))</f>
        <v/>
      </c>
    </row>
    <row r="157">
      <c r="K157">
        <f>IF('1_貼り付け'!$A$160="","",'1_貼り付け'!$A$160)</f>
        <v/>
      </c>
      <c r="L157">
        <f>IF($K157="",0,SUMPRODUCT(--EXACT($K$1:$K$200,$K157)))</f>
        <v/>
      </c>
    </row>
    <row r="158">
      <c r="K158">
        <f>IF('1_貼り付け'!$A$161="","",'1_貼り付け'!$A$161)</f>
        <v/>
      </c>
      <c r="L158">
        <f>IF($K158="",0,SUMPRODUCT(--EXACT($K$1:$K$200,$K158)))</f>
        <v/>
      </c>
    </row>
    <row r="159">
      <c r="K159">
        <f>IF('1_貼り付け'!$A$162="","",'1_貼り付け'!$A$162)</f>
        <v/>
      </c>
      <c r="L159">
        <f>IF($K159="",0,SUMPRODUCT(--EXACT($K$1:$K$200,$K159)))</f>
        <v/>
      </c>
    </row>
    <row r="160">
      <c r="K160">
        <f>IF('1_貼り付け'!$A$163="","",'1_貼り付け'!$A$163)</f>
        <v/>
      </c>
      <c r="L160">
        <f>IF($K160="",0,SUMPRODUCT(--EXACT($K$1:$K$200,$K160)))</f>
        <v/>
      </c>
    </row>
    <row r="161">
      <c r="K161">
        <f>IF('1_貼り付け'!$A$164="","",'1_貼り付け'!$A$164)</f>
        <v/>
      </c>
      <c r="L161">
        <f>IF($K161="",0,SUMPRODUCT(--EXACT($K$1:$K$200,$K161)))</f>
        <v/>
      </c>
    </row>
    <row r="162">
      <c r="K162">
        <f>IF('1_貼り付け'!$A$165="","",'1_貼り付け'!$A$165)</f>
        <v/>
      </c>
      <c r="L162">
        <f>IF($K162="",0,SUMPRODUCT(--EXACT($K$1:$K$200,$K162)))</f>
        <v/>
      </c>
    </row>
    <row r="163">
      <c r="K163">
        <f>IF('1_貼り付け'!$A$166="","",'1_貼り付け'!$A$166)</f>
        <v/>
      </c>
      <c r="L163">
        <f>IF($K163="",0,SUMPRODUCT(--EXACT($K$1:$K$200,$K163)))</f>
        <v/>
      </c>
    </row>
    <row r="164">
      <c r="K164">
        <f>IF('1_貼り付け'!$A$167="","",'1_貼り付け'!$A$167)</f>
        <v/>
      </c>
      <c r="L164">
        <f>IF($K164="",0,SUMPRODUCT(--EXACT($K$1:$K$200,$K164)))</f>
        <v/>
      </c>
    </row>
    <row r="165">
      <c r="K165">
        <f>IF('1_貼り付け'!$A$168="","",'1_貼り付け'!$A$168)</f>
        <v/>
      </c>
      <c r="L165">
        <f>IF($K165="",0,SUMPRODUCT(--EXACT($K$1:$K$200,$K165)))</f>
        <v/>
      </c>
    </row>
    <row r="166">
      <c r="K166">
        <f>IF('1_貼り付け'!$A$169="","",'1_貼り付け'!$A$169)</f>
        <v/>
      </c>
      <c r="L166">
        <f>IF($K166="",0,SUMPRODUCT(--EXACT($K$1:$K$200,$K166)))</f>
        <v/>
      </c>
    </row>
    <row r="167">
      <c r="K167">
        <f>IF('1_貼り付け'!$A$170="","",'1_貼り付け'!$A$170)</f>
        <v/>
      </c>
      <c r="L167">
        <f>IF($K167="",0,SUMPRODUCT(--EXACT($K$1:$K$200,$K167)))</f>
        <v/>
      </c>
    </row>
    <row r="168">
      <c r="K168">
        <f>IF('1_貼り付け'!$A$171="","",'1_貼り付け'!$A$171)</f>
        <v/>
      </c>
      <c r="L168">
        <f>IF($K168="",0,SUMPRODUCT(--EXACT($K$1:$K$200,$K168)))</f>
        <v/>
      </c>
    </row>
    <row r="169">
      <c r="K169">
        <f>IF('1_貼り付け'!$A$172="","",'1_貼り付け'!$A$172)</f>
        <v/>
      </c>
      <c r="L169">
        <f>IF($K169="",0,SUMPRODUCT(--EXACT($K$1:$K$200,$K169)))</f>
        <v/>
      </c>
    </row>
    <row r="170">
      <c r="K170">
        <f>IF('1_貼り付け'!$A$173="","",'1_貼り付け'!$A$173)</f>
        <v/>
      </c>
      <c r="L170">
        <f>IF($K170="",0,SUMPRODUCT(--EXACT($K$1:$K$200,$K170)))</f>
        <v/>
      </c>
    </row>
    <row r="171">
      <c r="K171">
        <f>IF('1_貼り付け'!$A$174="","",'1_貼り付け'!$A$174)</f>
        <v/>
      </c>
      <c r="L171">
        <f>IF($K171="",0,SUMPRODUCT(--EXACT($K$1:$K$200,$K171)))</f>
        <v/>
      </c>
    </row>
    <row r="172">
      <c r="K172">
        <f>IF('1_貼り付け'!$A$175="","",'1_貼り付け'!$A$175)</f>
        <v/>
      </c>
      <c r="L172">
        <f>IF($K172="",0,SUMPRODUCT(--EXACT($K$1:$K$200,$K172)))</f>
        <v/>
      </c>
    </row>
    <row r="173">
      <c r="K173">
        <f>IF('1_貼り付け'!$A$176="","",'1_貼り付け'!$A$176)</f>
        <v/>
      </c>
      <c r="L173">
        <f>IF($K173="",0,SUMPRODUCT(--EXACT($K$1:$K$200,$K173)))</f>
        <v/>
      </c>
    </row>
    <row r="174">
      <c r="K174">
        <f>IF('1_貼り付け'!$A$177="","",'1_貼り付け'!$A$177)</f>
        <v/>
      </c>
      <c r="L174">
        <f>IF($K174="",0,SUMPRODUCT(--EXACT($K$1:$K$200,$K174)))</f>
        <v/>
      </c>
    </row>
    <row r="175">
      <c r="K175">
        <f>IF('1_貼り付け'!$A$178="","",'1_貼り付け'!$A$178)</f>
        <v/>
      </c>
      <c r="L175">
        <f>IF($K175="",0,SUMPRODUCT(--EXACT($K$1:$K$200,$K175)))</f>
        <v/>
      </c>
    </row>
    <row r="176">
      <c r="K176">
        <f>IF('1_貼り付け'!$A$179="","",'1_貼り付け'!$A$179)</f>
        <v/>
      </c>
      <c r="L176">
        <f>IF($K176="",0,SUMPRODUCT(--EXACT($K$1:$K$200,$K176)))</f>
        <v/>
      </c>
    </row>
    <row r="177">
      <c r="K177">
        <f>IF('1_貼り付け'!$A$180="","",'1_貼り付け'!$A$180)</f>
        <v/>
      </c>
      <c r="L177">
        <f>IF($K177="",0,SUMPRODUCT(--EXACT($K$1:$K$200,$K177)))</f>
        <v/>
      </c>
    </row>
    <row r="178">
      <c r="K178">
        <f>IF('1_貼り付け'!$A$181="","",'1_貼り付け'!$A$181)</f>
        <v/>
      </c>
      <c r="L178">
        <f>IF($K178="",0,SUMPRODUCT(--EXACT($K$1:$K$200,$K178)))</f>
        <v/>
      </c>
    </row>
    <row r="179">
      <c r="K179">
        <f>IF('1_貼り付け'!$A$182="","",'1_貼り付け'!$A$182)</f>
        <v/>
      </c>
      <c r="L179">
        <f>IF($K179="",0,SUMPRODUCT(--EXACT($K$1:$K$200,$K179)))</f>
        <v/>
      </c>
    </row>
    <row r="180">
      <c r="K180">
        <f>IF('1_貼り付け'!$A$183="","",'1_貼り付け'!$A$183)</f>
        <v/>
      </c>
      <c r="L180">
        <f>IF($K180="",0,SUMPRODUCT(--EXACT($K$1:$K$200,$K180)))</f>
        <v/>
      </c>
    </row>
    <row r="181">
      <c r="K181">
        <f>IF('1_貼り付け'!$A$184="","",'1_貼り付け'!$A$184)</f>
        <v/>
      </c>
      <c r="L181">
        <f>IF($K181="",0,SUMPRODUCT(--EXACT($K$1:$K$200,$K181)))</f>
        <v/>
      </c>
    </row>
    <row r="182">
      <c r="K182">
        <f>IF('1_貼り付け'!$A$185="","",'1_貼り付け'!$A$185)</f>
        <v/>
      </c>
      <c r="L182">
        <f>IF($K182="",0,SUMPRODUCT(--EXACT($K$1:$K$200,$K182)))</f>
        <v/>
      </c>
    </row>
    <row r="183">
      <c r="K183">
        <f>IF('1_貼り付け'!$A$186="","",'1_貼り付け'!$A$186)</f>
        <v/>
      </c>
      <c r="L183">
        <f>IF($K183="",0,SUMPRODUCT(--EXACT($K$1:$K$200,$K183)))</f>
        <v/>
      </c>
    </row>
    <row r="184">
      <c r="K184">
        <f>IF('1_貼り付け'!$A$187="","",'1_貼り付け'!$A$187)</f>
        <v/>
      </c>
      <c r="L184">
        <f>IF($K184="",0,SUMPRODUCT(--EXACT($K$1:$K$200,$K184)))</f>
        <v/>
      </c>
    </row>
    <row r="185">
      <c r="K185">
        <f>IF('1_貼り付け'!$A$188="","",'1_貼り付け'!$A$188)</f>
        <v/>
      </c>
      <c r="L185">
        <f>IF($K185="",0,SUMPRODUCT(--EXACT($K$1:$K$200,$K185)))</f>
        <v/>
      </c>
    </row>
    <row r="186">
      <c r="K186">
        <f>IF('1_貼り付け'!$A$189="","",'1_貼り付け'!$A$189)</f>
        <v/>
      </c>
      <c r="L186">
        <f>IF($K186="",0,SUMPRODUCT(--EXACT($K$1:$K$200,$K186)))</f>
        <v/>
      </c>
    </row>
    <row r="187">
      <c r="K187">
        <f>IF('1_貼り付け'!$A$190="","",'1_貼り付け'!$A$190)</f>
        <v/>
      </c>
      <c r="L187">
        <f>IF($K187="",0,SUMPRODUCT(--EXACT($K$1:$K$200,$K187)))</f>
        <v/>
      </c>
    </row>
    <row r="188">
      <c r="K188">
        <f>IF('1_貼り付け'!$A$191="","",'1_貼り付け'!$A$191)</f>
        <v/>
      </c>
      <c r="L188">
        <f>IF($K188="",0,SUMPRODUCT(--EXACT($K$1:$K$200,$K188)))</f>
        <v/>
      </c>
    </row>
    <row r="189">
      <c r="K189">
        <f>IF('1_貼り付け'!$A$192="","",'1_貼り付け'!$A$192)</f>
        <v/>
      </c>
      <c r="L189">
        <f>IF($K189="",0,SUMPRODUCT(--EXACT($K$1:$K$200,$K189)))</f>
        <v/>
      </c>
    </row>
    <row r="190">
      <c r="K190">
        <f>IF('1_貼り付け'!$A$193="","",'1_貼り付け'!$A$193)</f>
        <v/>
      </c>
      <c r="L190">
        <f>IF($K190="",0,SUMPRODUCT(--EXACT($K$1:$K$200,$K190)))</f>
        <v/>
      </c>
    </row>
    <row r="191">
      <c r="K191">
        <f>IF('1_貼り付け'!$A$194="","",'1_貼り付け'!$A$194)</f>
        <v/>
      </c>
      <c r="L191">
        <f>IF($K191="",0,SUMPRODUCT(--EXACT($K$1:$K$200,$K191)))</f>
        <v/>
      </c>
    </row>
    <row r="192">
      <c r="K192">
        <f>IF('1_貼り付け'!$A$195="","",'1_貼り付け'!$A$195)</f>
        <v/>
      </c>
      <c r="L192">
        <f>IF($K192="",0,SUMPRODUCT(--EXACT($K$1:$K$200,$K192)))</f>
        <v/>
      </c>
    </row>
    <row r="193">
      <c r="K193">
        <f>IF('1_貼り付け'!$A$196="","",'1_貼り付け'!$A$196)</f>
        <v/>
      </c>
      <c r="L193">
        <f>IF($K193="",0,SUMPRODUCT(--EXACT($K$1:$K$200,$K193)))</f>
        <v/>
      </c>
    </row>
    <row r="194">
      <c r="K194">
        <f>IF('1_貼り付け'!$A$197="","",'1_貼り付け'!$A$197)</f>
        <v/>
      </c>
      <c r="L194">
        <f>IF($K194="",0,SUMPRODUCT(--EXACT($K$1:$K$200,$K194)))</f>
        <v/>
      </c>
    </row>
    <row r="195">
      <c r="K195">
        <f>IF('1_貼り付け'!$A$198="","",'1_貼り付け'!$A$198)</f>
        <v/>
      </c>
      <c r="L195">
        <f>IF($K195="",0,SUMPRODUCT(--EXACT($K$1:$K$200,$K195)))</f>
        <v/>
      </c>
    </row>
    <row r="196">
      <c r="K196">
        <f>IF('1_貼り付け'!$A$199="","",'1_貼り付け'!$A$199)</f>
        <v/>
      </c>
      <c r="L196">
        <f>IF($K196="",0,SUMPRODUCT(--EXACT($K$1:$K$200,$K196)))</f>
        <v/>
      </c>
    </row>
    <row r="197">
      <c r="K197">
        <f>IF('1_貼り付け'!$A$200="","",'1_貼り付け'!$A$200)</f>
        <v/>
      </c>
      <c r="L197">
        <f>IF($K197="",0,SUMPRODUCT(--EXACT($K$1:$K$200,$K197)))</f>
        <v/>
      </c>
    </row>
    <row r="198">
      <c r="K198">
        <f>IF('1_貼り付け'!$A$201="","",'1_貼り付け'!$A$201)</f>
        <v/>
      </c>
      <c r="L198">
        <f>IF($K198="",0,SUMPRODUCT(--EXACT($K$1:$K$200,$K198)))</f>
        <v/>
      </c>
    </row>
    <row r="199">
      <c r="K199">
        <f>IF('1_貼り付け'!$A$202="","",'1_貼り付け'!$A$202)</f>
        <v/>
      </c>
      <c r="L199">
        <f>IF($K199="",0,SUMPRODUCT(--EXACT($K$1:$K$200,$K199)))</f>
        <v/>
      </c>
    </row>
    <row r="200">
      <c r="K200">
        <f>IF('1_貼り付け'!$A$203="","",'1_貼り付け'!$A$203)</f>
        <v/>
      </c>
      <c r="L200">
        <f>IF($K200="",0,SUMPRODUCT(--EXACT($K$1:$K$200,$K200)))</f>
        <v/>
      </c>
    </row>
  </sheetData>
  <conditionalFormatting sqref="D3:D10">
    <cfRule type="expression" priority="1" dxfId="0">
      <formula>$D3="違う"</formula>
    </cfRule>
    <cfRule type="expression" priority="2" dxfId="1">
      <formula>$D3="合っている"</formula>
    </cfRule>
  </conditionalFormatting>
  <conditionalFormatting sqref="B16">
    <cfRule type="expression" priority="3" dxfId="0">
      <formula>$B$16="違う"</formula>
    </cfRule>
  </conditionalFormatting>
  <conditionalFormatting sqref="B17">
    <cfRule type="expression" priority="4" dxfId="0">
      <formula>AND($B$17&lt;&gt;"",$B$17&gt;0)</formula>
    </cfRule>
  </conditionalFormatting>
  <conditionalFormatting sqref="B18">
    <cfRule type="expression" priority="5" dxfId="0">
      <formula>AND($B$18&lt;&gt;"",$B$18&gt;0)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そのまま送れる指示の型。角かっこの中だけ書き換える</t>
        </is>
      </c>
    </row>
    <row r="3">
      <c r="A3" t="inlineStr">
        <is>
          <t>次の条件で表を作ってください。</t>
        </is>
      </c>
    </row>
    <row r="4">
      <c r="A4" t="inlineStr"/>
    </row>
    <row r="5">
      <c r="A5" t="inlineStr">
        <is>
          <t>出力形式: タブ区切り。1行目を見出しにする。コードブロックに入れる。表の前後に説明を付けない。</t>
        </is>
      </c>
    </row>
    <row r="6">
      <c r="A6" t="inlineStr">
        <is>
          <t>列と順番: 社員番号, 氏名, 部署, 入社日, 基本給</t>
        </is>
      </c>
    </row>
    <row r="7">
      <c r="A7" t="inlineStr">
        <is>
          <t xml:space="preserve">　列の名前と順番はこのとおりにする。増やさない。減らさない。並べ替えない。</t>
        </is>
      </c>
    </row>
    <row r="8">
      <c r="A8" t="inlineStr">
        <is>
          <t>各列の書き方:</t>
        </is>
      </c>
    </row>
    <row r="9">
      <c r="A9" t="inlineStr">
        <is>
          <t xml:space="preserve">　社員番号　4桁。前のゼロを含めてそのまま書く（例 0012）</t>
        </is>
      </c>
    </row>
    <row r="10">
      <c r="A10" t="inlineStr">
        <is>
          <t xml:space="preserve">　入社日　　YYYY/MM/DD（例 2026/04/01）</t>
        </is>
      </c>
    </row>
    <row r="11">
      <c r="A11" t="inlineStr">
        <is>
          <t xml:space="preserve">　基本給　　桁区切りを入れない半角数字（例 250000）</t>
        </is>
      </c>
    </row>
    <row r="12">
      <c r="A12" t="inlineStr">
        <is>
          <t xml:space="preserve">　どの列も、値の中にタブとカンマと改行を入れない</t>
        </is>
      </c>
    </row>
    <row r="13">
      <c r="A13" t="inlineStr">
        <is>
          <t>行数: 20行。足りないときは行を作らず、足りないと文で書く。</t>
        </is>
      </c>
    </row>
    <row r="14">
      <c r="A14" t="inlineStr">
        <is>
          <t>値がないセル: 空にしないで 未定 と書く。</t>
        </is>
      </c>
    </row>
    <row r="15">
      <c r="A15" t="inlineStr"/>
    </row>
    <row r="16">
      <c r="A16" t="inlineStr">
        <is>
          <t>貼る手順</t>
        </is>
      </c>
    </row>
    <row r="17">
      <c r="A17" t="inlineStr">
        <is>
          <t>1 このブックの 1_貼り付け シートを開く。A列からH列は文字列にしてある。</t>
        </is>
      </c>
    </row>
    <row r="18">
      <c r="A18" t="inlineStr">
        <is>
          <t>2 A3を選んで貼る。列が1つにまとまってしまうときは、タブ区切りになっていない。</t>
        </is>
      </c>
    </row>
    <row r="19">
      <c r="A19" t="inlineStr">
        <is>
          <t>3 2_検査 シートを見る。見出しの並び、行数、重複、数値になった数を確かめる。</t>
        </is>
      </c>
    </row>
    <row r="20">
      <c r="A20" t="inlineStr">
        <is>
          <t>4 合計を出したい列だけ、あとから数値に直す。</t>
        </is>
      </c>
    </row>
    <row r="21">
      <c r="A21" t="inlineStr"/>
    </row>
    <row r="22">
      <c r="A22" t="inlineStr">
        <is>
          <t>文字列のままだと困る列だけ、貼ったあとで直す。先に数値の列を作らない。</t>
        </is>
      </c>
    </row>
    <row r="23">
      <c r="A23" t="inlineStr">
        <is>
          <t>Excelは 0012 を 12 に、1-2 を 1月2日 に、=1+1 を 2 に変える。文字列にしてあれば変わらない。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このブックの使い方</t>
        </is>
      </c>
    </row>
    <row r="3">
      <c r="A3" t="inlineStr">
        <is>
          <t>1_貼り付け は、A列からH列の表示形式を文字列にしてある。ここに貼れば値が変わらない。</t>
        </is>
      </c>
    </row>
    <row r="4">
      <c r="A4" t="inlineStr">
        <is>
          <t>列を増やすときは、増やした列も表示形式を文字列にする。書式のコピーで足りる。</t>
        </is>
      </c>
    </row>
    <row r="5">
      <c r="A5" t="inlineStr"/>
    </row>
    <row r="6">
      <c r="A6" t="inlineStr">
        <is>
          <t>2_検査 の黄色いセルに、AIに指示した見出しと行数を書く。右側の数が自動で出る。</t>
        </is>
      </c>
    </row>
    <row r="7">
      <c r="A7" t="inlineStr">
        <is>
          <t>並びの列が赤くなったら、AIが列を並べ替えたか、名前を変えている。</t>
        </is>
      </c>
    </row>
    <row r="8">
      <c r="A8" t="inlineStr">
        <is>
          <t>いちばん短い字数といちばん長い字数が違う列は、前のゼロが消えた行が混ざっている。</t>
        </is>
      </c>
    </row>
    <row r="9">
      <c r="A9" t="inlineStr">
        <is>
          <t>数値になってしまった数が0より大きいときは、貼り先の書式が文字列になっていない。</t>
        </is>
      </c>
    </row>
    <row r="10">
      <c r="A10" t="inlineStr"/>
    </row>
    <row r="11">
      <c r="A11" t="inlineStr">
        <is>
          <t>3_依頼文 の文をそのまま送る。列の名前と順番、各列の書き方、行数の4つを必ず書く。</t>
        </is>
      </c>
    </row>
    <row r="12">
      <c r="A12" t="inlineStr"/>
    </row>
    <row r="13">
      <c r="A13" t="inlineStr">
        <is>
          <t>Markdownの表をそのまま貼ると、縦線ごと1つの列に入る。タブ区切りで出させる。</t>
        </is>
      </c>
    </row>
    <row r="14">
      <c r="A14" t="inlineStr">
        <is>
          <t>値の中にカンマがあるとCSVでは列が増える。カンマを入れないよう指示に書いてある。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2026-09-21T19:00:14Z</dcterms:created>
  <dcterms:modified xmlns:dcterms="http://purl.org/dc/terms/" xmlns:xsi="http://www.w3.org/2001/XMLSchema-instance" xsi:type="dcterms:W3CDTF">2026-09-21T19:00:14Z</dcterms:modified>
</cp:coreProperties>
</file>