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直す" sheetId="1" state="visible" r:id="rId1"/>
    <sheet xmlns:r="http://schemas.openxmlformats.org/officeDocument/2006/relationships" name="2_書き方の一覧" sheetId="2" state="visible" r:id="rId2"/>
    <sheet xmlns:r="http://schemas.openxmlformats.org/officeDocument/2006/relationships" name="3_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0" pivotButton="0" quotePrefix="0" xfId="0"/>
    <xf numFmtId="49" fontId="0" fillId="3" borderId="1" pivotButton="0" quotePrefix="0" xfId="0"/>
    <xf numFmtId="0" fontId="0" fillId="0" borderId="1" pivotButton="0" quotePrefix="0" xfId="0"/>
    <xf numFmtId="164" fontId="0" fillId="4" borderId="1" pivotButton="0" quotePrefix="0" xfId="0"/>
    <xf numFmtId="0" fontId="0" fillId="0" borderId="1" applyAlignment="1" pivotButton="0" quotePrefix="0" xfId="0">
      <alignment horizontal="center" vertical="center"/>
    </xf>
    <xf numFmtId="164" fontId="0" fillId="3" borderId="1" pivotButton="0" quotePrefix="0" xfId="0"/>
    <xf numFmtId="3" fontId="0" fillId="0" borderId="1" pivotButton="0" quotePrefix="0" xfId="0"/>
    <xf numFmtId="49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4" customWidth="1" min="3" max="3"/>
    <col width="12" customWidth="1" min="4" max="4"/>
    <col width="8" customWidth="1" min="5" max="5"/>
    <col width="22" customWidth="1" min="7" max="7"/>
    <col width="14" customWidth="1" min="8" max="8"/>
    <col hidden="1" width="13" customWidth="1" min="11" max="11"/>
  </cols>
  <sheetData>
    <row r="1">
      <c r="A1" s="1" t="inlineStr">
        <is>
          <t>A列は文字列にしてある。ここに貼れば元の形のまま入る</t>
        </is>
      </c>
      <c r="F1" t="inlineStr">
        <is>
          <t>直した日付だけを使って集計する</t>
        </is>
      </c>
    </row>
    <row r="2">
      <c r="A2" s="2" t="inlineStr">
        <is>
          <t>元の値</t>
        </is>
      </c>
      <c r="B2" s="2" t="inlineStr">
        <is>
          <t>型</t>
        </is>
      </c>
      <c r="C2" s="2" t="inlineStr">
        <is>
          <t>直した日付</t>
        </is>
      </c>
      <c r="D2" s="2" t="inlineStr">
        <is>
          <t>直せたか</t>
        </is>
      </c>
      <c r="E2" s="2" t="inlineStr">
        <is>
          <t>曜日</t>
        </is>
      </c>
      <c r="G2" s="3" t="inlineStr">
        <is>
          <t>集計で比べる</t>
        </is>
      </c>
    </row>
    <row r="3">
      <c r="A3" s="4" t="inlineStr">
        <is>
          <t>2026/9/1</t>
        </is>
      </c>
      <c r="B3" s="5">
        <f>IF($A3="","",IF(ISNUMBER($A3),"数値","文字列"))</f>
        <v/>
      </c>
      <c r="C3" s="6">
        <f>IF($A3="","",IFERROR(IF(IFERROR($A3+0,0)&gt;19000101,DATE(LEFT($K3,4),MID($K3,5,2),RIGHT($K3,2)),IF(ISNUMBER($A3),INT($A3),IFERROR(INT(DATEVALUE($K3)),INT(DATEVALUE(SUBSTITUTE(SUBSTITUTE(SUBSTITUTE(SUBSTITUTE($K3,"年","/"),"月","/"),"日",""),".","/")))))),"直せない"))</f>
        <v/>
      </c>
      <c r="D3" s="5">
        <f>IF($A3="","",IF($C3="直せない","直せない",IF(OR($C3&lt;DATE(1990,1,1),$C3&gt;DATE(2100,1,1)),"範囲の外","日付")))</f>
        <v/>
      </c>
      <c r="E3" s="7">
        <f>IF(ISNUMBER($C3),TEXT($C3,"aaa"),"")</f>
        <v/>
      </c>
      <c r="G3" s="5" t="inlineStr">
        <is>
          <t>はじめの日</t>
        </is>
      </c>
      <c r="H3" s="8">
        <f>DATE(2026,9,1)</f>
        <v/>
      </c>
      <c r="K3">
        <f>IF($A3="","",TRIM(ASC($A3)))</f>
        <v/>
      </c>
    </row>
    <row r="4">
      <c r="A4" s="4" t="inlineStr">
        <is>
          <t>2026-09-05</t>
        </is>
      </c>
      <c r="B4" s="5">
        <f>IF($A4="","",IF(ISNUMBER($A4),"数値","文字列"))</f>
        <v/>
      </c>
      <c r="C4" s="6">
        <f>IF($A4="","",IFERROR(IF(IFERROR($A4+0,0)&gt;19000101,DATE(LEFT($K4,4),MID($K4,5,2),RIGHT($K4,2)),IF(ISNUMBER($A4),INT($A4),IFERROR(INT(DATEVALUE($K4)),INT(DATEVALUE(SUBSTITUTE(SUBSTITUTE(SUBSTITUTE(SUBSTITUTE($K4,"年","/"),"月","/"),"日",""),".","/")))))),"直せない"))</f>
        <v/>
      </c>
      <c r="D4" s="5">
        <f>IF($A4="","",IF($C4="直せない","直せない",IF(OR($C4&lt;DATE(1990,1,1),$C4&gt;DATE(2100,1,1)),"範囲の外","日付")))</f>
        <v/>
      </c>
      <c r="E4" s="7">
        <f>IF(ISNUMBER($C4),TEXT($C4,"aaa"),"")</f>
        <v/>
      </c>
      <c r="G4" s="5" t="inlineStr">
        <is>
          <t>おわりの日</t>
        </is>
      </c>
      <c r="H4" s="8">
        <f>DATE(2026,9,30)</f>
        <v/>
      </c>
      <c r="K4">
        <f>IF($A4="","",TRIM(ASC($A4)))</f>
        <v/>
      </c>
    </row>
    <row r="5">
      <c r="A5" s="4" t="inlineStr">
        <is>
          <t>2026.9.8</t>
        </is>
      </c>
      <c r="B5" s="5">
        <f>IF($A5="","",IF(ISNUMBER($A5),"数値","文字列"))</f>
        <v/>
      </c>
      <c r="C5" s="6">
        <f>IF($A5="","",IFERROR(IF(IFERROR($A5+0,0)&gt;19000101,DATE(LEFT($K5,4),MID($K5,5,2),RIGHT($K5,2)),IF(ISNUMBER($A5),INT($A5),IFERROR(INT(DATEVALUE($K5)),INT(DATEVALUE(SUBSTITUTE(SUBSTITUTE(SUBSTITUTE(SUBSTITUTE($K5,"年","/"),"月","/"),"日",""),".","/")))))),"直せない"))</f>
        <v/>
      </c>
      <c r="D5" s="5">
        <f>IF($A5="","",IF($C5="直せない","直せない",IF(OR($C5&lt;DATE(1990,1,1),$C5&gt;DATE(2100,1,1)),"範囲の外","日付")))</f>
        <v/>
      </c>
      <c r="E5" s="7">
        <f>IF(ISNUMBER($C5),TEXT($C5,"aaa"),"")</f>
        <v/>
      </c>
      <c r="G5" s="5" t="inlineStr">
        <is>
          <t>元の列で数えた件数</t>
        </is>
      </c>
      <c r="H5" s="9">
        <f>COUNTIFS($A$3:$A$302,"&gt;="&amp;$H$3,$A$3:$A$302,"&lt;="&amp;$H$4)</f>
        <v/>
      </c>
      <c r="K5">
        <f>IF($A5="","",TRIM(ASC($A5)))</f>
        <v/>
      </c>
    </row>
    <row r="6">
      <c r="A6" s="4" t="inlineStr">
        <is>
          <t>20260910</t>
        </is>
      </c>
      <c r="B6" s="5">
        <f>IF($A6="","",IF(ISNUMBER($A6),"数値","文字列"))</f>
        <v/>
      </c>
      <c r="C6" s="6">
        <f>IF($A6="","",IFERROR(IF(IFERROR($A6+0,0)&gt;19000101,DATE(LEFT($K6,4),MID($K6,5,2),RIGHT($K6,2)),IF(ISNUMBER($A6),INT($A6),IFERROR(INT(DATEVALUE($K6)),INT(DATEVALUE(SUBSTITUTE(SUBSTITUTE(SUBSTITUTE(SUBSTITUTE($K6,"年","/"),"月","/"),"日",""),".","/")))))),"直せない"))</f>
        <v/>
      </c>
      <c r="D6" s="5">
        <f>IF($A6="","",IF($C6="直せない","直せない",IF(OR($C6&lt;DATE(1990,1,1),$C6&gt;DATE(2100,1,1)),"範囲の外","日付")))</f>
        <v/>
      </c>
      <c r="E6" s="7">
        <f>IF(ISNUMBER($C6),TEXT($C6,"aaa"),"")</f>
        <v/>
      </c>
      <c r="G6" s="5" t="inlineStr">
        <is>
          <t>直した列で数えた件数</t>
        </is>
      </c>
      <c r="H6" s="9">
        <f>COUNTIFS($C$3:$C$302,"&gt;="&amp;$H$3,$C$3:$C$302,"&lt;="&amp;$H$4)</f>
        <v/>
      </c>
      <c r="K6">
        <f>IF($A6="","",TRIM(ASC($A6)))</f>
        <v/>
      </c>
    </row>
    <row r="7">
      <c r="A7" s="4" t="inlineStr">
        <is>
          <t>2026年9月14日</t>
        </is>
      </c>
      <c r="B7" s="5">
        <f>IF($A7="","",IF(ISNUMBER($A7),"数値","文字列"))</f>
        <v/>
      </c>
      <c r="C7" s="6">
        <f>IF($A7="","",IFERROR(IF(IFERROR($A7+0,0)&gt;19000101,DATE(LEFT($K7,4),MID($K7,5,2),RIGHT($K7,2)),IF(ISNUMBER($A7),INT($A7),IFERROR(INT(DATEVALUE($K7)),INT(DATEVALUE(SUBSTITUTE(SUBSTITUTE(SUBSTITUTE(SUBSTITUTE($K7,"年","/"),"月","/"),"日",""),".","/")))))),"直せない"))</f>
        <v/>
      </c>
      <c r="D7" s="5">
        <f>IF($A7="","",IF($C7="直せない","直せない",IF(OR($C7&lt;DATE(1990,1,1),$C7&gt;DATE(2100,1,1)),"範囲の外","日付")))</f>
        <v/>
      </c>
      <c r="E7" s="7">
        <f>IF(ISNUMBER($C7),TEXT($C7,"aaa"),"")</f>
        <v/>
      </c>
      <c r="G7" s="5" t="inlineStr">
        <is>
          <t>入っている行数</t>
        </is>
      </c>
      <c r="H7" s="9">
        <f>COUNTA($A$3:$A$302)</f>
        <v/>
      </c>
      <c r="K7">
        <f>IF($A7="","",TRIM(ASC($A7)))</f>
        <v/>
      </c>
    </row>
    <row r="8">
      <c r="A8" s="4" t="inlineStr">
        <is>
          <t>R8.9.16</t>
        </is>
      </c>
      <c r="B8" s="5">
        <f>IF($A8="","",IF(ISNUMBER($A8),"数値","文字列"))</f>
        <v/>
      </c>
      <c r="C8" s="6">
        <f>IF($A8="","",IFERROR(IF(IFERROR($A8+0,0)&gt;19000101,DATE(LEFT($K8,4),MID($K8,5,2),RIGHT($K8,2)),IF(ISNUMBER($A8),INT($A8),IFERROR(INT(DATEVALUE($K8)),INT(DATEVALUE(SUBSTITUTE(SUBSTITUTE(SUBSTITUTE(SUBSTITUTE($K8,"年","/"),"月","/"),"日",""),".","/")))))),"直せない"))</f>
        <v/>
      </c>
      <c r="D8" s="5">
        <f>IF($A8="","",IF($C8="直せない","直せない",IF(OR($C8&lt;DATE(1990,1,1),$C8&gt;DATE(2100,1,1)),"範囲の外","日付")))</f>
        <v/>
      </c>
      <c r="E8" s="7">
        <f>IF(ISNUMBER($C8),TEXT($C8,"aaa"),"")</f>
        <v/>
      </c>
      <c r="G8" s="5" t="inlineStr">
        <is>
          <t>文字列のまま残った数</t>
        </is>
      </c>
      <c r="H8" s="9">
        <f>COUNTIF($B$3:$B$302,"文字列")</f>
        <v/>
      </c>
      <c r="K8">
        <f>IF($A8="","",TRIM(ASC($A8)))</f>
        <v/>
      </c>
    </row>
    <row r="9">
      <c r="A9" s="4" t="inlineStr">
        <is>
          <t>令和8年9月18日</t>
        </is>
      </c>
      <c r="B9" s="5">
        <f>IF($A9="","",IF(ISNUMBER($A9),"数値","文字列"))</f>
        <v/>
      </c>
      <c r="C9" s="6">
        <f>IF($A9="","",IFERROR(IF(IFERROR($A9+0,0)&gt;19000101,DATE(LEFT($K9,4),MID($K9,5,2),RIGHT($K9,2)),IF(ISNUMBER($A9),INT($A9),IFERROR(INT(DATEVALUE($K9)),INT(DATEVALUE(SUBSTITUTE(SUBSTITUTE(SUBSTITUTE(SUBSTITUTE($K9,"年","/"),"月","/"),"日",""),".","/")))))),"直せない"))</f>
        <v/>
      </c>
      <c r="D9" s="5">
        <f>IF($A9="","",IF($C9="直せない","直せない",IF(OR($C9&lt;DATE(1990,1,1),$C9&gt;DATE(2100,1,1)),"範囲の外","日付")))</f>
        <v/>
      </c>
      <c r="E9" s="7">
        <f>IF(ISNUMBER($C9),TEXT($C9,"aaa"),"")</f>
        <v/>
      </c>
      <c r="G9" s="5" t="inlineStr">
        <is>
          <t>直せない数</t>
        </is>
      </c>
      <c r="H9" s="9">
        <f>COUNTIF($D$3:$D$302,"直せない")</f>
        <v/>
      </c>
      <c r="K9">
        <f>IF($A9="","",TRIM(ASC($A9)))</f>
        <v/>
      </c>
    </row>
    <row r="10">
      <c r="A10" s="4" t="inlineStr">
        <is>
          <t>２０２６/９/２０</t>
        </is>
      </c>
      <c r="B10" s="5">
        <f>IF($A10="","",IF(ISNUMBER($A10),"数値","文字列"))</f>
        <v/>
      </c>
      <c r="C10" s="6">
        <f>IF($A10="","",IFERROR(IF(IFERROR($A10+0,0)&gt;19000101,DATE(LEFT($K10,4),MID($K10,5,2),RIGHT($K10,2)),IF(ISNUMBER($A10),INT($A10),IFERROR(INT(DATEVALUE($K10)),INT(DATEVALUE(SUBSTITUTE(SUBSTITUTE(SUBSTITUTE(SUBSTITUTE($K10,"年","/"),"月","/"),"日",""),".","/")))))),"直せない"))</f>
        <v/>
      </c>
      <c r="D10" s="5">
        <f>IF($A10="","",IF($C10="直せない","直せない",IF(OR($C10&lt;DATE(1990,1,1),$C10&gt;DATE(2100,1,1)),"範囲の外","日付")))</f>
        <v/>
      </c>
      <c r="E10" s="7">
        <f>IF(ISNUMBER($C10),TEXT($C10,"aaa"),"")</f>
        <v/>
      </c>
      <c r="G10" s="5" t="inlineStr">
        <is>
          <t>範囲の外の数</t>
        </is>
      </c>
      <c r="H10" s="9">
        <f>COUNTIF($D$3:$D$302,"範囲の外")</f>
        <v/>
      </c>
      <c r="K10">
        <f>IF($A10="","",TRIM(ASC($A10)))</f>
        <v/>
      </c>
    </row>
    <row r="11">
      <c r="A11" s="4" t="inlineStr">
        <is>
          <t xml:space="preserve">2026/9/22 </t>
        </is>
      </c>
      <c r="B11" s="5">
        <f>IF($A11="","",IF(ISNUMBER($A11),"数値","文字列"))</f>
        <v/>
      </c>
      <c r="C11" s="6">
        <f>IF($A11="","",IFERROR(IF(IFERROR($A11+0,0)&gt;19000101,DATE(LEFT($K11,4),MID($K11,5,2),RIGHT($K11,2)),IF(ISNUMBER($A11),INT($A11),IFERROR(INT(DATEVALUE($K11)),INT(DATEVALUE(SUBSTITUTE(SUBSTITUTE(SUBSTITUTE(SUBSTITUTE($K11,"年","/"),"月","/"),"日",""),".","/")))))),"直せない"))</f>
        <v/>
      </c>
      <c r="D11" s="5">
        <f>IF($A11="","",IF($C11="直せない","直せない",IF(OR($C11&lt;DATE(1990,1,1),$C11&gt;DATE(2100,1,1)),"範囲の外","日付")))</f>
        <v/>
      </c>
      <c r="E11" s="7">
        <f>IF(ISNUMBER($C11),TEXT($C11,"aaa"),"")</f>
        <v/>
      </c>
      <c r="K11">
        <f>IF($A11="","",TRIM(ASC($A11)))</f>
        <v/>
      </c>
    </row>
    <row r="12">
      <c r="A12" s="4" t="inlineStr">
        <is>
          <t>24-Sep-26</t>
        </is>
      </c>
      <c r="B12" s="5">
        <f>IF($A12="","",IF(ISNUMBER($A12),"数値","文字列"))</f>
        <v/>
      </c>
      <c r="C12" s="6">
        <f>IF($A12="","",IFERROR(IF(IFERROR($A12+0,0)&gt;19000101,DATE(LEFT($K12,4),MID($K12,5,2),RIGHT($K12,2)),IF(ISNUMBER($A12),INT($A12),IFERROR(INT(DATEVALUE($K12)),INT(DATEVALUE(SUBSTITUTE(SUBSTITUTE(SUBSTITUTE(SUBSTITUTE($K12,"年","/"),"月","/"),"日",""),".","/")))))),"直せない"))</f>
        <v/>
      </c>
      <c r="D12" s="5">
        <f>IF($A12="","",IF($C12="直せない","直せない",IF(OR($C12&lt;DATE(1990,1,1),$C12&gt;DATE(2100,1,1)),"範囲の外","日付")))</f>
        <v/>
      </c>
      <c r="E12" s="7">
        <f>IF(ISNUMBER($C12),TEXT($C12,"aaa"),"")</f>
        <v/>
      </c>
      <c r="K12">
        <f>IF($A12="","",TRIM(ASC($A12)))</f>
        <v/>
      </c>
    </row>
    <row r="13">
      <c r="A13" s="4" t="inlineStr">
        <is>
          <t>2026/9/25 10:30</t>
        </is>
      </c>
      <c r="B13" s="5">
        <f>IF($A13="","",IF(ISNUMBER($A13),"数値","文字列"))</f>
        <v/>
      </c>
      <c r="C13" s="6">
        <f>IF($A13="","",IFERROR(IF(IFERROR($A13+0,0)&gt;19000101,DATE(LEFT($K13,4),MID($K13,5,2),RIGHT($K13,2)),IF(ISNUMBER($A13),INT($A13),IFERROR(INT(DATEVALUE($K13)),INT(DATEVALUE(SUBSTITUTE(SUBSTITUTE(SUBSTITUTE(SUBSTITUTE($K13,"年","/"),"月","/"),"日",""),".","/")))))),"直せない"))</f>
        <v/>
      </c>
      <c r="D13" s="5">
        <f>IF($A13="","",IF($C13="直せない","直せない",IF(OR($C13&lt;DATE(1990,1,1),$C13&gt;DATE(2100,1,1)),"範囲の外","日付")))</f>
        <v/>
      </c>
      <c r="E13" s="7">
        <f>IF(ISNUMBER($C13),TEXT($C13,"aaa"),"")</f>
        <v/>
      </c>
      <c r="K13">
        <f>IF($A13="","",TRIM(ASC($A13)))</f>
        <v/>
      </c>
    </row>
    <row r="14">
      <c r="A14" s="4" t="inlineStr">
        <is>
          <t>2026/13/1</t>
        </is>
      </c>
      <c r="B14" s="5">
        <f>IF($A14="","",IF(ISNUMBER($A14),"数値","文字列"))</f>
        <v/>
      </c>
      <c r="C14" s="6">
        <f>IF($A14="","",IFERROR(IF(IFERROR($A14+0,0)&gt;19000101,DATE(LEFT($K14,4),MID($K14,5,2),RIGHT($K14,2)),IF(ISNUMBER($A14),INT($A14),IFERROR(INT(DATEVALUE($K14)),INT(DATEVALUE(SUBSTITUTE(SUBSTITUTE(SUBSTITUTE(SUBSTITUTE($K14,"年","/"),"月","/"),"日",""),".","/")))))),"直せない"))</f>
        <v/>
      </c>
      <c r="D14" s="5">
        <f>IF($A14="","",IF($C14="直せない","直せない",IF(OR($C14&lt;DATE(1990,1,1),$C14&gt;DATE(2100,1,1)),"範囲の外","日付")))</f>
        <v/>
      </c>
      <c r="E14" s="7">
        <f>IF(ISNUMBER($C14),TEXT($C14,"aaa"),"")</f>
        <v/>
      </c>
      <c r="K14">
        <f>IF($A14="","",TRIM(ASC($A14)))</f>
        <v/>
      </c>
    </row>
    <row r="15">
      <c r="A15" s="4" t="n"/>
      <c r="B15" s="5">
        <f>IF($A15="","",IF(ISNUMBER($A15),"数値","文字列"))</f>
        <v/>
      </c>
      <c r="C15" s="6">
        <f>IF($A15="","",IFERROR(IF(IFERROR($A15+0,0)&gt;19000101,DATE(LEFT($K15,4),MID($K15,5,2),RIGHT($K15,2)),IF(ISNUMBER($A15),INT($A15),IFERROR(INT(DATEVALUE($K15)),INT(DATEVALUE(SUBSTITUTE(SUBSTITUTE(SUBSTITUTE(SUBSTITUTE($K15,"年","/"),"月","/"),"日",""),".","/")))))),"直せない"))</f>
        <v/>
      </c>
      <c r="D15" s="5">
        <f>IF($A15="","",IF($C15="直せない","直せない",IF(OR($C15&lt;DATE(1990,1,1),$C15&gt;DATE(2100,1,1)),"範囲の外","日付")))</f>
        <v/>
      </c>
      <c r="E15" s="7">
        <f>IF(ISNUMBER($C15),TEXT($C15,"aaa"),"")</f>
        <v/>
      </c>
      <c r="K15">
        <f>IF($A15="","",TRIM(ASC($A15)))</f>
        <v/>
      </c>
    </row>
    <row r="16">
      <c r="A16" s="4" t="n"/>
      <c r="B16" s="5">
        <f>IF($A16="","",IF(ISNUMBER($A16),"数値","文字列"))</f>
        <v/>
      </c>
      <c r="C16" s="6">
        <f>IF($A16="","",IFERROR(IF(IFERROR($A16+0,0)&gt;19000101,DATE(LEFT($K16,4),MID($K16,5,2),RIGHT($K16,2)),IF(ISNUMBER($A16),INT($A16),IFERROR(INT(DATEVALUE($K16)),INT(DATEVALUE(SUBSTITUTE(SUBSTITUTE(SUBSTITUTE(SUBSTITUTE($K16,"年","/"),"月","/"),"日",""),".","/")))))),"直せない"))</f>
        <v/>
      </c>
      <c r="D16" s="5">
        <f>IF($A16="","",IF($C16="直せない","直せない",IF(OR($C16&lt;DATE(1990,1,1),$C16&gt;DATE(2100,1,1)),"範囲の外","日付")))</f>
        <v/>
      </c>
      <c r="E16" s="7">
        <f>IF(ISNUMBER($C16),TEXT($C16,"aaa"),"")</f>
        <v/>
      </c>
      <c r="K16">
        <f>IF($A16="","",TRIM(ASC($A16)))</f>
        <v/>
      </c>
    </row>
    <row r="17">
      <c r="A17" s="4" t="n"/>
      <c r="B17" s="5">
        <f>IF($A17="","",IF(ISNUMBER($A17),"数値","文字列"))</f>
        <v/>
      </c>
      <c r="C17" s="6">
        <f>IF($A17="","",IFERROR(IF(IFERROR($A17+0,0)&gt;19000101,DATE(LEFT($K17,4),MID($K17,5,2),RIGHT($K17,2)),IF(ISNUMBER($A17),INT($A17),IFERROR(INT(DATEVALUE($K17)),INT(DATEVALUE(SUBSTITUTE(SUBSTITUTE(SUBSTITUTE(SUBSTITUTE($K17,"年","/"),"月","/"),"日",""),".","/")))))),"直せない"))</f>
        <v/>
      </c>
      <c r="D17" s="5">
        <f>IF($A17="","",IF($C17="直せない","直せない",IF(OR($C17&lt;DATE(1990,1,1),$C17&gt;DATE(2100,1,1)),"範囲の外","日付")))</f>
        <v/>
      </c>
      <c r="E17" s="7">
        <f>IF(ISNUMBER($C17),TEXT($C17,"aaa"),"")</f>
        <v/>
      </c>
      <c r="K17">
        <f>IF($A17="","",TRIM(ASC($A17)))</f>
        <v/>
      </c>
    </row>
    <row r="18">
      <c r="A18" s="4" t="n"/>
      <c r="B18" s="5">
        <f>IF($A18="","",IF(ISNUMBER($A18),"数値","文字列"))</f>
        <v/>
      </c>
      <c r="C18" s="6">
        <f>IF($A18="","",IFERROR(IF(IFERROR($A18+0,0)&gt;19000101,DATE(LEFT($K18,4),MID($K18,5,2),RIGHT($K18,2)),IF(ISNUMBER($A18),INT($A18),IFERROR(INT(DATEVALUE($K18)),INT(DATEVALUE(SUBSTITUTE(SUBSTITUTE(SUBSTITUTE(SUBSTITUTE($K18,"年","/"),"月","/"),"日",""),".","/")))))),"直せない"))</f>
        <v/>
      </c>
      <c r="D18" s="5">
        <f>IF($A18="","",IF($C18="直せない","直せない",IF(OR($C18&lt;DATE(1990,1,1),$C18&gt;DATE(2100,1,1)),"範囲の外","日付")))</f>
        <v/>
      </c>
      <c r="E18" s="7">
        <f>IF(ISNUMBER($C18),TEXT($C18,"aaa"),"")</f>
        <v/>
      </c>
      <c r="K18">
        <f>IF($A18="","",TRIM(ASC($A18)))</f>
        <v/>
      </c>
    </row>
    <row r="19">
      <c r="A19" s="4" t="n"/>
      <c r="B19" s="5">
        <f>IF($A19="","",IF(ISNUMBER($A19),"数値","文字列"))</f>
        <v/>
      </c>
      <c r="C19" s="6">
        <f>IF($A19="","",IFERROR(IF(IFERROR($A19+0,0)&gt;19000101,DATE(LEFT($K19,4),MID($K19,5,2),RIGHT($K19,2)),IF(ISNUMBER($A19),INT($A19),IFERROR(INT(DATEVALUE($K19)),INT(DATEVALUE(SUBSTITUTE(SUBSTITUTE(SUBSTITUTE(SUBSTITUTE($K19,"年","/"),"月","/"),"日",""),".","/")))))),"直せない"))</f>
        <v/>
      </c>
      <c r="D19" s="5">
        <f>IF($A19="","",IF($C19="直せない","直せない",IF(OR($C19&lt;DATE(1990,1,1),$C19&gt;DATE(2100,1,1)),"範囲の外","日付")))</f>
        <v/>
      </c>
      <c r="E19" s="7">
        <f>IF(ISNUMBER($C19),TEXT($C19,"aaa"),"")</f>
        <v/>
      </c>
      <c r="K19">
        <f>IF($A19="","",TRIM(ASC($A19)))</f>
        <v/>
      </c>
    </row>
    <row r="20">
      <c r="A20" s="4" t="n"/>
      <c r="B20" s="5">
        <f>IF($A20="","",IF(ISNUMBER($A20),"数値","文字列"))</f>
        <v/>
      </c>
      <c r="C20" s="6">
        <f>IF($A20="","",IFERROR(IF(IFERROR($A20+0,0)&gt;19000101,DATE(LEFT($K20,4),MID($K20,5,2),RIGHT($K20,2)),IF(ISNUMBER($A20),INT($A20),IFERROR(INT(DATEVALUE($K20)),INT(DATEVALUE(SUBSTITUTE(SUBSTITUTE(SUBSTITUTE(SUBSTITUTE($K20,"年","/"),"月","/"),"日",""),".","/")))))),"直せない"))</f>
        <v/>
      </c>
      <c r="D20" s="5">
        <f>IF($A20="","",IF($C20="直せない","直せない",IF(OR($C20&lt;DATE(1990,1,1),$C20&gt;DATE(2100,1,1)),"範囲の外","日付")))</f>
        <v/>
      </c>
      <c r="E20" s="7">
        <f>IF(ISNUMBER($C20),TEXT($C20,"aaa"),"")</f>
        <v/>
      </c>
      <c r="K20">
        <f>IF($A20="","",TRIM(ASC($A20)))</f>
        <v/>
      </c>
    </row>
    <row r="21">
      <c r="A21" s="4" t="n"/>
      <c r="B21" s="5">
        <f>IF($A21="","",IF(ISNUMBER($A21),"数値","文字列"))</f>
        <v/>
      </c>
      <c r="C21" s="6">
        <f>IF($A21="","",IFERROR(IF(IFERROR($A21+0,0)&gt;19000101,DATE(LEFT($K21,4),MID($K21,5,2),RIGHT($K21,2)),IF(ISNUMBER($A21),INT($A21),IFERROR(INT(DATEVALUE($K21)),INT(DATEVALUE(SUBSTITUTE(SUBSTITUTE(SUBSTITUTE(SUBSTITUTE($K21,"年","/"),"月","/"),"日",""),".","/")))))),"直せない"))</f>
        <v/>
      </c>
      <c r="D21" s="5">
        <f>IF($A21="","",IF($C21="直せない","直せない",IF(OR($C21&lt;DATE(1990,1,1),$C21&gt;DATE(2100,1,1)),"範囲の外","日付")))</f>
        <v/>
      </c>
      <c r="E21" s="7">
        <f>IF(ISNUMBER($C21),TEXT($C21,"aaa"),"")</f>
        <v/>
      </c>
      <c r="K21">
        <f>IF($A21="","",TRIM(ASC($A21)))</f>
        <v/>
      </c>
    </row>
    <row r="22">
      <c r="A22" s="4" t="n"/>
      <c r="B22" s="5">
        <f>IF($A22="","",IF(ISNUMBER($A22),"数値","文字列"))</f>
        <v/>
      </c>
      <c r="C22" s="6">
        <f>IF($A22="","",IFERROR(IF(IFERROR($A22+0,0)&gt;19000101,DATE(LEFT($K22,4),MID($K22,5,2),RIGHT($K22,2)),IF(ISNUMBER($A22),INT($A22),IFERROR(INT(DATEVALUE($K22)),INT(DATEVALUE(SUBSTITUTE(SUBSTITUTE(SUBSTITUTE(SUBSTITUTE($K22,"年","/"),"月","/"),"日",""),".","/")))))),"直せない"))</f>
        <v/>
      </c>
      <c r="D22" s="5">
        <f>IF($A22="","",IF($C22="直せない","直せない",IF(OR($C22&lt;DATE(1990,1,1),$C22&gt;DATE(2100,1,1)),"範囲の外","日付")))</f>
        <v/>
      </c>
      <c r="E22" s="7">
        <f>IF(ISNUMBER($C22),TEXT($C22,"aaa"),"")</f>
        <v/>
      </c>
      <c r="K22">
        <f>IF($A22="","",TRIM(ASC($A22)))</f>
        <v/>
      </c>
    </row>
    <row r="23">
      <c r="A23" s="4" t="n"/>
      <c r="B23" s="5">
        <f>IF($A23="","",IF(ISNUMBER($A23),"数値","文字列"))</f>
        <v/>
      </c>
      <c r="C23" s="6">
        <f>IF($A23="","",IFERROR(IF(IFERROR($A23+0,0)&gt;19000101,DATE(LEFT($K23,4),MID($K23,5,2),RIGHT($K23,2)),IF(ISNUMBER($A23),INT($A23),IFERROR(INT(DATEVALUE($K23)),INT(DATEVALUE(SUBSTITUTE(SUBSTITUTE(SUBSTITUTE(SUBSTITUTE($K23,"年","/"),"月","/"),"日",""),".","/")))))),"直せない"))</f>
        <v/>
      </c>
      <c r="D23" s="5">
        <f>IF($A23="","",IF($C23="直せない","直せない",IF(OR($C23&lt;DATE(1990,1,1),$C23&gt;DATE(2100,1,1)),"範囲の外","日付")))</f>
        <v/>
      </c>
      <c r="E23" s="7">
        <f>IF(ISNUMBER($C23),TEXT($C23,"aaa"),"")</f>
        <v/>
      </c>
      <c r="K23">
        <f>IF($A23="","",TRIM(ASC($A23)))</f>
        <v/>
      </c>
    </row>
    <row r="24">
      <c r="A24" s="4" t="n"/>
      <c r="B24" s="5">
        <f>IF($A24="","",IF(ISNUMBER($A24),"数値","文字列"))</f>
        <v/>
      </c>
      <c r="C24" s="6">
        <f>IF($A24="","",IFERROR(IF(IFERROR($A24+0,0)&gt;19000101,DATE(LEFT($K24,4),MID($K24,5,2),RIGHT($K24,2)),IF(ISNUMBER($A24),INT($A24),IFERROR(INT(DATEVALUE($K24)),INT(DATEVALUE(SUBSTITUTE(SUBSTITUTE(SUBSTITUTE(SUBSTITUTE($K24,"年","/"),"月","/"),"日",""),".","/")))))),"直せない"))</f>
        <v/>
      </c>
      <c r="D24" s="5">
        <f>IF($A24="","",IF($C24="直せない","直せない",IF(OR($C24&lt;DATE(1990,1,1),$C24&gt;DATE(2100,1,1)),"範囲の外","日付")))</f>
        <v/>
      </c>
      <c r="E24" s="7">
        <f>IF(ISNUMBER($C24),TEXT($C24,"aaa"),"")</f>
        <v/>
      </c>
      <c r="K24">
        <f>IF($A24="","",TRIM(ASC($A24)))</f>
        <v/>
      </c>
    </row>
    <row r="25">
      <c r="A25" s="4" t="n"/>
      <c r="B25" s="5">
        <f>IF($A25="","",IF(ISNUMBER($A25),"数値","文字列"))</f>
        <v/>
      </c>
      <c r="C25" s="6">
        <f>IF($A25="","",IFERROR(IF(IFERROR($A25+0,0)&gt;19000101,DATE(LEFT($K25,4),MID($K25,5,2),RIGHT($K25,2)),IF(ISNUMBER($A25),INT($A25),IFERROR(INT(DATEVALUE($K25)),INT(DATEVALUE(SUBSTITUTE(SUBSTITUTE(SUBSTITUTE(SUBSTITUTE($K25,"年","/"),"月","/"),"日",""),".","/")))))),"直せない"))</f>
        <v/>
      </c>
      <c r="D25" s="5">
        <f>IF($A25="","",IF($C25="直せない","直せない",IF(OR($C25&lt;DATE(1990,1,1),$C25&gt;DATE(2100,1,1)),"範囲の外","日付")))</f>
        <v/>
      </c>
      <c r="E25" s="7">
        <f>IF(ISNUMBER($C25),TEXT($C25,"aaa"),"")</f>
        <v/>
      </c>
      <c r="K25">
        <f>IF($A25="","",TRIM(ASC($A25)))</f>
        <v/>
      </c>
    </row>
    <row r="26">
      <c r="A26" s="4" t="n"/>
      <c r="B26" s="5">
        <f>IF($A26="","",IF(ISNUMBER($A26),"数値","文字列"))</f>
        <v/>
      </c>
      <c r="C26" s="6">
        <f>IF($A26="","",IFERROR(IF(IFERROR($A26+0,0)&gt;19000101,DATE(LEFT($K26,4),MID($K26,5,2),RIGHT($K26,2)),IF(ISNUMBER($A26),INT($A26),IFERROR(INT(DATEVALUE($K26)),INT(DATEVALUE(SUBSTITUTE(SUBSTITUTE(SUBSTITUTE(SUBSTITUTE($K26,"年","/"),"月","/"),"日",""),".","/")))))),"直せない"))</f>
        <v/>
      </c>
      <c r="D26" s="5">
        <f>IF($A26="","",IF($C26="直せない","直せない",IF(OR($C26&lt;DATE(1990,1,1),$C26&gt;DATE(2100,1,1)),"範囲の外","日付")))</f>
        <v/>
      </c>
      <c r="E26" s="7">
        <f>IF(ISNUMBER($C26),TEXT($C26,"aaa"),"")</f>
        <v/>
      </c>
      <c r="K26">
        <f>IF($A26="","",TRIM(ASC($A26)))</f>
        <v/>
      </c>
    </row>
    <row r="27">
      <c r="A27" s="4" t="n"/>
      <c r="B27" s="5">
        <f>IF($A27="","",IF(ISNUMBER($A27),"数値","文字列"))</f>
        <v/>
      </c>
      <c r="C27" s="6">
        <f>IF($A27="","",IFERROR(IF(IFERROR($A27+0,0)&gt;19000101,DATE(LEFT($K27,4),MID($K27,5,2),RIGHT($K27,2)),IF(ISNUMBER($A27),INT($A27),IFERROR(INT(DATEVALUE($K27)),INT(DATEVALUE(SUBSTITUTE(SUBSTITUTE(SUBSTITUTE(SUBSTITUTE($K27,"年","/"),"月","/"),"日",""),".","/")))))),"直せない"))</f>
        <v/>
      </c>
      <c r="D27" s="5">
        <f>IF($A27="","",IF($C27="直せない","直せない",IF(OR($C27&lt;DATE(1990,1,1),$C27&gt;DATE(2100,1,1)),"範囲の外","日付")))</f>
        <v/>
      </c>
      <c r="E27" s="7">
        <f>IF(ISNUMBER($C27),TEXT($C27,"aaa"),"")</f>
        <v/>
      </c>
      <c r="K27">
        <f>IF($A27="","",TRIM(ASC($A27)))</f>
        <v/>
      </c>
    </row>
    <row r="28">
      <c r="A28" s="4" t="n"/>
      <c r="B28" s="5">
        <f>IF($A28="","",IF(ISNUMBER($A28),"数値","文字列"))</f>
        <v/>
      </c>
      <c r="C28" s="6">
        <f>IF($A28="","",IFERROR(IF(IFERROR($A28+0,0)&gt;19000101,DATE(LEFT($K28,4),MID($K28,5,2),RIGHT($K28,2)),IF(ISNUMBER($A28),INT($A28),IFERROR(INT(DATEVALUE($K28)),INT(DATEVALUE(SUBSTITUTE(SUBSTITUTE(SUBSTITUTE(SUBSTITUTE($K28,"年","/"),"月","/"),"日",""),".","/")))))),"直せない"))</f>
        <v/>
      </c>
      <c r="D28" s="5">
        <f>IF($A28="","",IF($C28="直せない","直せない",IF(OR($C28&lt;DATE(1990,1,1),$C28&gt;DATE(2100,1,1)),"範囲の外","日付")))</f>
        <v/>
      </c>
      <c r="E28" s="7">
        <f>IF(ISNUMBER($C28),TEXT($C28,"aaa"),"")</f>
        <v/>
      </c>
      <c r="K28">
        <f>IF($A28="","",TRIM(ASC($A28)))</f>
        <v/>
      </c>
    </row>
    <row r="29">
      <c r="A29" s="4" t="n"/>
      <c r="B29" s="5">
        <f>IF($A29="","",IF(ISNUMBER($A29),"数値","文字列"))</f>
        <v/>
      </c>
      <c r="C29" s="6">
        <f>IF($A29="","",IFERROR(IF(IFERROR($A29+0,0)&gt;19000101,DATE(LEFT($K29,4),MID($K29,5,2),RIGHT($K29,2)),IF(ISNUMBER($A29),INT($A29),IFERROR(INT(DATEVALUE($K29)),INT(DATEVALUE(SUBSTITUTE(SUBSTITUTE(SUBSTITUTE(SUBSTITUTE($K29,"年","/"),"月","/"),"日",""),".","/")))))),"直せない"))</f>
        <v/>
      </c>
      <c r="D29" s="5">
        <f>IF($A29="","",IF($C29="直せない","直せない",IF(OR($C29&lt;DATE(1990,1,1),$C29&gt;DATE(2100,1,1)),"範囲の外","日付")))</f>
        <v/>
      </c>
      <c r="E29" s="7">
        <f>IF(ISNUMBER($C29),TEXT($C29,"aaa"),"")</f>
        <v/>
      </c>
      <c r="K29">
        <f>IF($A29="","",TRIM(ASC($A29)))</f>
        <v/>
      </c>
    </row>
    <row r="30">
      <c r="A30" s="4" t="n"/>
      <c r="B30" s="5">
        <f>IF($A30="","",IF(ISNUMBER($A30),"数値","文字列"))</f>
        <v/>
      </c>
      <c r="C30" s="6">
        <f>IF($A30="","",IFERROR(IF(IFERROR($A30+0,0)&gt;19000101,DATE(LEFT($K30,4),MID($K30,5,2),RIGHT($K30,2)),IF(ISNUMBER($A30),INT($A30),IFERROR(INT(DATEVALUE($K30)),INT(DATEVALUE(SUBSTITUTE(SUBSTITUTE(SUBSTITUTE(SUBSTITUTE($K30,"年","/"),"月","/"),"日",""),".","/")))))),"直せない"))</f>
        <v/>
      </c>
      <c r="D30" s="5">
        <f>IF($A30="","",IF($C30="直せない","直せない",IF(OR($C30&lt;DATE(1990,1,1),$C30&gt;DATE(2100,1,1)),"範囲の外","日付")))</f>
        <v/>
      </c>
      <c r="E30" s="7">
        <f>IF(ISNUMBER($C30),TEXT($C30,"aaa"),"")</f>
        <v/>
      </c>
      <c r="K30">
        <f>IF($A30="","",TRIM(ASC($A30)))</f>
        <v/>
      </c>
    </row>
    <row r="31">
      <c r="A31" s="4" t="n"/>
      <c r="B31" s="5">
        <f>IF($A31="","",IF(ISNUMBER($A31),"数値","文字列"))</f>
        <v/>
      </c>
      <c r="C31" s="6">
        <f>IF($A31="","",IFERROR(IF(IFERROR($A31+0,0)&gt;19000101,DATE(LEFT($K31,4),MID($K31,5,2),RIGHT($K31,2)),IF(ISNUMBER($A31),INT($A31),IFERROR(INT(DATEVALUE($K31)),INT(DATEVALUE(SUBSTITUTE(SUBSTITUTE(SUBSTITUTE(SUBSTITUTE($K31,"年","/"),"月","/"),"日",""),".","/")))))),"直せない"))</f>
        <v/>
      </c>
      <c r="D31" s="5">
        <f>IF($A31="","",IF($C31="直せない","直せない",IF(OR($C31&lt;DATE(1990,1,1),$C31&gt;DATE(2100,1,1)),"範囲の外","日付")))</f>
        <v/>
      </c>
      <c r="E31" s="7">
        <f>IF(ISNUMBER($C31),TEXT($C31,"aaa"),"")</f>
        <v/>
      </c>
      <c r="K31">
        <f>IF($A31="","",TRIM(ASC($A31)))</f>
        <v/>
      </c>
    </row>
    <row r="32">
      <c r="A32" s="4" t="n"/>
      <c r="B32" s="5">
        <f>IF($A32="","",IF(ISNUMBER($A32),"数値","文字列"))</f>
        <v/>
      </c>
      <c r="C32" s="6">
        <f>IF($A32="","",IFERROR(IF(IFERROR($A32+0,0)&gt;19000101,DATE(LEFT($K32,4),MID($K32,5,2),RIGHT($K32,2)),IF(ISNUMBER($A32),INT($A32),IFERROR(INT(DATEVALUE($K32)),INT(DATEVALUE(SUBSTITUTE(SUBSTITUTE(SUBSTITUTE(SUBSTITUTE($K32,"年","/"),"月","/"),"日",""),".","/")))))),"直せない"))</f>
        <v/>
      </c>
      <c r="D32" s="5">
        <f>IF($A32="","",IF($C32="直せない","直せない",IF(OR($C32&lt;DATE(1990,1,1),$C32&gt;DATE(2100,1,1)),"範囲の外","日付")))</f>
        <v/>
      </c>
      <c r="E32" s="7">
        <f>IF(ISNUMBER($C32),TEXT($C32,"aaa"),"")</f>
        <v/>
      </c>
      <c r="K32">
        <f>IF($A32="","",TRIM(ASC($A32)))</f>
        <v/>
      </c>
    </row>
    <row r="33">
      <c r="A33" s="4" t="n"/>
      <c r="B33" s="5">
        <f>IF($A33="","",IF(ISNUMBER($A33),"数値","文字列"))</f>
        <v/>
      </c>
      <c r="C33" s="6">
        <f>IF($A33="","",IFERROR(IF(IFERROR($A33+0,0)&gt;19000101,DATE(LEFT($K33,4),MID($K33,5,2),RIGHT($K33,2)),IF(ISNUMBER($A33),INT($A33),IFERROR(INT(DATEVALUE($K33)),INT(DATEVALUE(SUBSTITUTE(SUBSTITUTE(SUBSTITUTE(SUBSTITUTE($K33,"年","/"),"月","/"),"日",""),".","/")))))),"直せない"))</f>
        <v/>
      </c>
      <c r="D33" s="5">
        <f>IF($A33="","",IF($C33="直せない","直せない",IF(OR($C33&lt;DATE(1990,1,1),$C33&gt;DATE(2100,1,1)),"範囲の外","日付")))</f>
        <v/>
      </c>
      <c r="E33" s="7">
        <f>IF(ISNUMBER($C33),TEXT($C33,"aaa"),"")</f>
        <v/>
      </c>
      <c r="K33">
        <f>IF($A33="","",TRIM(ASC($A33)))</f>
        <v/>
      </c>
    </row>
    <row r="34">
      <c r="A34" s="4" t="n"/>
      <c r="B34" s="5">
        <f>IF($A34="","",IF(ISNUMBER($A34),"数値","文字列"))</f>
        <v/>
      </c>
      <c r="C34" s="6">
        <f>IF($A34="","",IFERROR(IF(IFERROR($A34+0,0)&gt;19000101,DATE(LEFT($K34,4),MID($K34,5,2),RIGHT($K34,2)),IF(ISNUMBER($A34),INT($A34),IFERROR(INT(DATEVALUE($K34)),INT(DATEVALUE(SUBSTITUTE(SUBSTITUTE(SUBSTITUTE(SUBSTITUTE($K34,"年","/"),"月","/"),"日",""),".","/")))))),"直せない"))</f>
        <v/>
      </c>
      <c r="D34" s="5">
        <f>IF($A34="","",IF($C34="直せない","直せない",IF(OR($C34&lt;DATE(1990,1,1),$C34&gt;DATE(2100,1,1)),"範囲の外","日付")))</f>
        <v/>
      </c>
      <c r="E34" s="7">
        <f>IF(ISNUMBER($C34),TEXT($C34,"aaa"),"")</f>
        <v/>
      </c>
      <c r="K34">
        <f>IF($A34="","",TRIM(ASC($A34)))</f>
        <v/>
      </c>
    </row>
    <row r="35">
      <c r="A35" s="4" t="n"/>
      <c r="B35" s="5">
        <f>IF($A35="","",IF(ISNUMBER($A35),"数値","文字列"))</f>
        <v/>
      </c>
      <c r="C35" s="6">
        <f>IF($A35="","",IFERROR(IF(IFERROR($A35+0,0)&gt;19000101,DATE(LEFT($K35,4),MID($K35,5,2),RIGHT($K35,2)),IF(ISNUMBER($A35),INT($A35),IFERROR(INT(DATEVALUE($K35)),INT(DATEVALUE(SUBSTITUTE(SUBSTITUTE(SUBSTITUTE(SUBSTITUTE($K35,"年","/"),"月","/"),"日",""),".","/")))))),"直せない"))</f>
        <v/>
      </c>
      <c r="D35" s="5">
        <f>IF($A35="","",IF($C35="直せない","直せない",IF(OR($C35&lt;DATE(1990,1,1),$C35&gt;DATE(2100,1,1)),"範囲の外","日付")))</f>
        <v/>
      </c>
      <c r="E35" s="7">
        <f>IF(ISNUMBER($C35),TEXT($C35,"aaa"),"")</f>
        <v/>
      </c>
      <c r="K35">
        <f>IF($A35="","",TRIM(ASC($A35)))</f>
        <v/>
      </c>
    </row>
    <row r="36">
      <c r="A36" s="4" t="n"/>
      <c r="B36" s="5">
        <f>IF($A36="","",IF(ISNUMBER($A36),"数値","文字列"))</f>
        <v/>
      </c>
      <c r="C36" s="6">
        <f>IF($A36="","",IFERROR(IF(IFERROR($A36+0,0)&gt;19000101,DATE(LEFT($K36,4),MID($K36,5,2),RIGHT($K36,2)),IF(ISNUMBER($A36),INT($A36),IFERROR(INT(DATEVALUE($K36)),INT(DATEVALUE(SUBSTITUTE(SUBSTITUTE(SUBSTITUTE(SUBSTITUTE($K36,"年","/"),"月","/"),"日",""),".","/")))))),"直せない"))</f>
        <v/>
      </c>
      <c r="D36" s="5">
        <f>IF($A36="","",IF($C36="直せない","直せない",IF(OR($C36&lt;DATE(1990,1,1),$C36&gt;DATE(2100,1,1)),"範囲の外","日付")))</f>
        <v/>
      </c>
      <c r="E36" s="7">
        <f>IF(ISNUMBER($C36),TEXT($C36,"aaa"),"")</f>
        <v/>
      </c>
      <c r="K36">
        <f>IF($A36="","",TRIM(ASC($A36)))</f>
        <v/>
      </c>
    </row>
    <row r="37">
      <c r="A37" s="4" t="n"/>
      <c r="B37" s="5">
        <f>IF($A37="","",IF(ISNUMBER($A37),"数値","文字列"))</f>
        <v/>
      </c>
      <c r="C37" s="6">
        <f>IF($A37="","",IFERROR(IF(IFERROR($A37+0,0)&gt;19000101,DATE(LEFT($K37,4),MID($K37,5,2),RIGHT($K37,2)),IF(ISNUMBER($A37),INT($A37),IFERROR(INT(DATEVALUE($K37)),INT(DATEVALUE(SUBSTITUTE(SUBSTITUTE(SUBSTITUTE(SUBSTITUTE($K37,"年","/"),"月","/"),"日",""),".","/")))))),"直せない"))</f>
        <v/>
      </c>
      <c r="D37" s="5">
        <f>IF($A37="","",IF($C37="直せない","直せない",IF(OR($C37&lt;DATE(1990,1,1),$C37&gt;DATE(2100,1,1)),"範囲の外","日付")))</f>
        <v/>
      </c>
      <c r="E37" s="7">
        <f>IF(ISNUMBER($C37),TEXT($C37,"aaa"),"")</f>
        <v/>
      </c>
      <c r="K37">
        <f>IF($A37="","",TRIM(ASC($A37)))</f>
        <v/>
      </c>
    </row>
    <row r="38">
      <c r="A38" s="4" t="n"/>
      <c r="B38" s="5">
        <f>IF($A38="","",IF(ISNUMBER($A38),"数値","文字列"))</f>
        <v/>
      </c>
      <c r="C38" s="6">
        <f>IF($A38="","",IFERROR(IF(IFERROR($A38+0,0)&gt;19000101,DATE(LEFT($K38,4),MID($K38,5,2),RIGHT($K38,2)),IF(ISNUMBER($A38),INT($A38),IFERROR(INT(DATEVALUE($K38)),INT(DATEVALUE(SUBSTITUTE(SUBSTITUTE(SUBSTITUTE(SUBSTITUTE($K38,"年","/"),"月","/"),"日",""),".","/")))))),"直せない"))</f>
        <v/>
      </c>
      <c r="D38" s="5">
        <f>IF($A38="","",IF($C38="直せない","直せない",IF(OR($C38&lt;DATE(1990,1,1),$C38&gt;DATE(2100,1,1)),"範囲の外","日付")))</f>
        <v/>
      </c>
      <c r="E38" s="7">
        <f>IF(ISNUMBER($C38),TEXT($C38,"aaa"),"")</f>
        <v/>
      </c>
      <c r="K38">
        <f>IF($A38="","",TRIM(ASC($A38)))</f>
        <v/>
      </c>
    </row>
    <row r="39">
      <c r="A39" s="4" t="n"/>
      <c r="B39" s="5">
        <f>IF($A39="","",IF(ISNUMBER($A39),"数値","文字列"))</f>
        <v/>
      </c>
      <c r="C39" s="6">
        <f>IF($A39="","",IFERROR(IF(IFERROR($A39+0,0)&gt;19000101,DATE(LEFT($K39,4),MID($K39,5,2),RIGHT($K39,2)),IF(ISNUMBER($A39),INT($A39),IFERROR(INT(DATEVALUE($K39)),INT(DATEVALUE(SUBSTITUTE(SUBSTITUTE(SUBSTITUTE(SUBSTITUTE($K39,"年","/"),"月","/"),"日",""),".","/")))))),"直せない"))</f>
        <v/>
      </c>
      <c r="D39" s="5">
        <f>IF($A39="","",IF($C39="直せない","直せない",IF(OR($C39&lt;DATE(1990,1,1),$C39&gt;DATE(2100,1,1)),"範囲の外","日付")))</f>
        <v/>
      </c>
      <c r="E39" s="7">
        <f>IF(ISNUMBER($C39),TEXT($C39,"aaa"),"")</f>
        <v/>
      </c>
      <c r="K39">
        <f>IF($A39="","",TRIM(ASC($A39)))</f>
        <v/>
      </c>
    </row>
    <row r="40">
      <c r="A40" s="4" t="n"/>
      <c r="B40" s="5">
        <f>IF($A40="","",IF(ISNUMBER($A40),"数値","文字列"))</f>
        <v/>
      </c>
      <c r="C40" s="6">
        <f>IF($A40="","",IFERROR(IF(IFERROR($A40+0,0)&gt;19000101,DATE(LEFT($K40,4),MID($K40,5,2),RIGHT($K40,2)),IF(ISNUMBER($A40),INT($A40),IFERROR(INT(DATEVALUE($K40)),INT(DATEVALUE(SUBSTITUTE(SUBSTITUTE(SUBSTITUTE(SUBSTITUTE($K40,"年","/"),"月","/"),"日",""),".","/")))))),"直せない"))</f>
        <v/>
      </c>
      <c r="D40" s="5">
        <f>IF($A40="","",IF($C40="直せない","直せない",IF(OR($C40&lt;DATE(1990,1,1),$C40&gt;DATE(2100,1,1)),"範囲の外","日付")))</f>
        <v/>
      </c>
      <c r="E40" s="7">
        <f>IF(ISNUMBER($C40),TEXT($C40,"aaa"),"")</f>
        <v/>
      </c>
      <c r="K40">
        <f>IF($A40="","",TRIM(ASC($A40)))</f>
        <v/>
      </c>
    </row>
    <row r="41">
      <c r="A41" s="4" t="n"/>
      <c r="B41" s="5">
        <f>IF($A41="","",IF(ISNUMBER($A41),"数値","文字列"))</f>
        <v/>
      </c>
      <c r="C41" s="6">
        <f>IF($A41="","",IFERROR(IF(IFERROR($A41+0,0)&gt;19000101,DATE(LEFT($K41,4),MID($K41,5,2),RIGHT($K41,2)),IF(ISNUMBER($A41),INT($A41),IFERROR(INT(DATEVALUE($K41)),INT(DATEVALUE(SUBSTITUTE(SUBSTITUTE(SUBSTITUTE(SUBSTITUTE($K41,"年","/"),"月","/"),"日",""),".","/")))))),"直せない"))</f>
        <v/>
      </c>
      <c r="D41" s="5">
        <f>IF($A41="","",IF($C41="直せない","直せない",IF(OR($C41&lt;DATE(1990,1,1),$C41&gt;DATE(2100,1,1)),"範囲の外","日付")))</f>
        <v/>
      </c>
      <c r="E41" s="7">
        <f>IF(ISNUMBER($C41),TEXT($C41,"aaa"),"")</f>
        <v/>
      </c>
      <c r="K41">
        <f>IF($A41="","",TRIM(ASC($A41)))</f>
        <v/>
      </c>
    </row>
    <row r="42">
      <c r="A42" s="4" t="n"/>
      <c r="B42" s="5">
        <f>IF($A42="","",IF(ISNUMBER($A42),"数値","文字列"))</f>
        <v/>
      </c>
      <c r="C42" s="6">
        <f>IF($A42="","",IFERROR(IF(IFERROR($A42+0,0)&gt;19000101,DATE(LEFT($K42,4),MID($K42,5,2),RIGHT($K42,2)),IF(ISNUMBER($A42),INT($A42),IFERROR(INT(DATEVALUE($K42)),INT(DATEVALUE(SUBSTITUTE(SUBSTITUTE(SUBSTITUTE(SUBSTITUTE($K42,"年","/"),"月","/"),"日",""),".","/")))))),"直せない"))</f>
        <v/>
      </c>
      <c r="D42" s="5">
        <f>IF($A42="","",IF($C42="直せない","直せない",IF(OR($C42&lt;DATE(1990,1,1),$C42&gt;DATE(2100,1,1)),"範囲の外","日付")))</f>
        <v/>
      </c>
      <c r="E42" s="7">
        <f>IF(ISNUMBER($C42),TEXT($C42,"aaa"),"")</f>
        <v/>
      </c>
      <c r="K42">
        <f>IF($A42="","",TRIM(ASC($A42)))</f>
        <v/>
      </c>
    </row>
    <row r="43">
      <c r="A43" s="4" t="n"/>
      <c r="B43" s="5">
        <f>IF($A43="","",IF(ISNUMBER($A43),"数値","文字列"))</f>
        <v/>
      </c>
      <c r="C43" s="6">
        <f>IF($A43="","",IFERROR(IF(IFERROR($A43+0,0)&gt;19000101,DATE(LEFT($K43,4),MID($K43,5,2),RIGHT($K43,2)),IF(ISNUMBER($A43),INT($A43),IFERROR(INT(DATEVALUE($K43)),INT(DATEVALUE(SUBSTITUTE(SUBSTITUTE(SUBSTITUTE(SUBSTITUTE($K43,"年","/"),"月","/"),"日",""),".","/")))))),"直せない"))</f>
        <v/>
      </c>
      <c r="D43" s="5">
        <f>IF($A43="","",IF($C43="直せない","直せない",IF(OR($C43&lt;DATE(1990,1,1),$C43&gt;DATE(2100,1,1)),"範囲の外","日付")))</f>
        <v/>
      </c>
      <c r="E43" s="7">
        <f>IF(ISNUMBER($C43),TEXT($C43,"aaa"),"")</f>
        <v/>
      </c>
      <c r="K43">
        <f>IF($A43="","",TRIM(ASC($A43)))</f>
        <v/>
      </c>
    </row>
    <row r="44">
      <c r="A44" s="4" t="n"/>
      <c r="B44" s="5">
        <f>IF($A44="","",IF(ISNUMBER($A44),"数値","文字列"))</f>
        <v/>
      </c>
      <c r="C44" s="6">
        <f>IF($A44="","",IFERROR(IF(IFERROR($A44+0,0)&gt;19000101,DATE(LEFT($K44,4),MID($K44,5,2),RIGHT($K44,2)),IF(ISNUMBER($A44),INT($A44),IFERROR(INT(DATEVALUE($K44)),INT(DATEVALUE(SUBSTITUTE(SUBSTITUTE(SUBSTITUTE(SUBSTITUTE($K44,"年","/"),"月","/"),"日",""),".","/")))))),"直せない"))</f>
        <v/>
      </c>
      <c r="D44" s="5">
        <f>IF($A44="","",IF($C44="直せない","直せない",IF(OR($C44&lt;DATE(1990,1,1),$C44&gt;DATE(2100,1,1)),"範囲の外","日付")))</f>
        <v/>
      </c>
      <c r="E44" s="7">
        <f>IF(ISNUMBER($C44),TEXT($C44,"aaa"),"")</f>
        <v/>
      </c>
      <c r="K44">
        <f>IF($A44="","",TRIM(ASC($A44)))</f>
        <v/>
      </c>
    </row>
    <row r="45">
      <c r="A45" s="4" t="n"/>
      <c r="B45" s="5">
        <f>IF($A45="","",IF(ISNUMBER($A45),"数値","文字列"))</f>
        <v/>
      </c>
      <c r="C45" s="6">
        <f>IF($A45="","",IFERROR(IF(IFERROR($A45+0,0)&gt;19000101,DATE(LEFT($K45,4),MID($K45,5,2),RIGHT($K45,2)),IF(ISNUMBER($A45),INT($A45),IFERROR(INT(DATEVALUE($K45)),INT(DATEVALUE(SUBSTITUTE(SUBSTITUTE(SUBSTITUTE(SUBSTITUTE($K45,"年","/"),"月","/"),"日",""),".","/")))))),"直せない"))</f>
        <v/>
      </c>
      <c r="D45" s="5">
        <f>IF($A45="","",IF($C45="直せない","直せない",IF(OR($C45&lt;DATE(1990,1,1),$C45&gt;DATE(2100,1,1)),"範囲の外","日付")))</f>
        <v/>
      </c>
      <c r="E45" s="7">
        <f>IF(ISNUMBER($C45),TEXT($C45,"aaa"),"")</f>
        <v/>
      </c>
      <c r="K45">
        <f>IF($A45="","",TRIM(ASC($A45)))</f>
        <v/>
      </c>
    </row>
    <row r="46">
      <c r="A46" s="4" t="n"/>
      <c r="B46" s="5">
        <f>IF($A46="","",IF(ISNUMBER($A46),"数値","文字列"))</f>
        <v/>
      </c>
      <c r="C46" s="6">
        <f>IF($A46="","",IFERROR(IF(IFERROR($A46+0,0)&gt;19000101,DATE(LEFT($K46,4),MID($K46,5,2),RIGHT($K46,2)),IF(ISNUMBER($A46),INT($A46),IFERROR(INT(DATEVALUE($K46)),INT(DATEVALUE(SUBSTITUTE(SUBSTITUTE(SUBSTITUTE(SUBSTITUTE($K46,"年","/"),"月","/"),"日",""),".","/")))))),"直せない"))</f>
        <v/>
      </c>
      <c r="D46" s="5">
        <f>IF($A46="","",IF($C46="直せない","直せない",IF(OR($C46&lt;DATE(1990,1,1),$C46&gt;DATE(2100,1,1)),"範囲の外","日付")))</f>
        <v/>
      </c>
      <c r="E46" s="7">
        <f>IF(ISNUMBER($C46),TEXT($C46,"aaa"),"")</f>
        <v/>
      </c>
      <c r="K46">
        <f>IF($A46="","",TRIM(ASC($A46)))</f>
        <v/>
      </c>
    </row>
    <row r="47">
      <c r="A47" s="4" t="n"/>
      <c r="B47" s="5">
        <f>IF($A47="","",IF(ISNUMBER($A47),"数値","文字列"))</f>
        <v/>
      </c>
      <c r="C47" s="6">
        <f>IF($A47="","",IFERROR(IF(IFERROR($A47+0,0)&gt;19000101,DATE(LEFT($K47,4),MID($K47,5,2),RIGHT($K47,2)),IF(ISNUMBER($A47),INT($A47),IFERROR(INT(DATEVALUE($K47)),INT(DATEVALUE(SUBSTITUTE(SUBSTITUTE(SUBSTITUTE(SUBSTITUTE($K47,"年","/"),"月","/"),"日",""),".","/")))))),"直せない"))</f>
        <v/>
      </c>
      <c r="D47" s="5">
        <f>IF($A47="","",IF($C47="直せない","直せない",IF(OR($C47&lt;DATE(1990,1,1),$C47&gt;DATE(2100,1,1)),"範囲の外","日付")))</f>
        <v/>
      </c>
      <c r="E47" s="7">
        <f>IF(ISNUMBER($C47),TEXT($C47,"aaa"),"")</f>
        <v/>
      </c>
      <c r="K47">
        <f>IF($A47="","",TRIM(ASC($A47)))</f>
        <v/>
      </c>
    </row>
    <row r="48">
      <c r="A48" s="4" t="n"/>
      <c r="B48" s="5">
        <f>IF($A48="","",IF(ISNUMBER($A48),"数値","文字列"))</f>
        <v/>
      </c>
      <c r="C48" s="6">
        <f>IF($A48="","",IFERROR(IF(IFERROR($A48+0,0)&gt;19000101,DATE(LEFT($K48,4),MID($K48,5,2),RIGHT($K48,2)),IF(ISNUMBER($A48),INT($A48),IFERROR(INT(DATEVALUE($K48)),INT(DATEVALUE(SUBSTITUTE(SUBSTITUTE(SUBSTITUTE(SUBSTITUTE($K48,"年","/"),"月","/"),"日",""),".","/")))))),"直せない"))</f>
        <v/>
      </c>
      <c r="D48" s="5">
        <f>IF($A48="","",IF($C48="直せない","直せない",IF(OR($C48&lt;DATE(1990,1,1),$C48&gt;DATE(2100,1,1)),"範囲の外","日付")))</f>
        <v/>
      </c>
      <c r="E48" s="7">
        <f>IF(ISNUMBER($C48),TEXT($C48,"aaa"),"")</f>
        <v/>
      </c>
      <c r="K48">
        <f>IF($A48="","",TRIM(ASC($A48)))</f>
        <v/>
      </c>
    </row>
    <row r="49">
      <c r="A49" s="4" t="n"/>
      <c r="B49" s="5">
        <f>IF($A49="","",IF(ISNUMBER($A49),"数値","文字列"))</f>
        <v/>
      </c>
      <c r="C49" s="6">
        <f>IF($A49="","",IFERROR(IF(IFERROR($A49+0,0)&gt;19000101,DATE(LEFT($K49,4),MID($K49,5,2),RIGHT($K49,2)),IF(ISNUMBER($A49),INT($A49),IFERROR(INT(DATEVALUE($K49)),INT(DATEVALUE(SUBSTITUTE(SUBSTITUTE(SUBSTITUTE(SUBSTITUTE($K49,"年","/"),"月","/"),"日",""),".","/")))))),"直せない"))</f>
        <v/>
      </c>
      <c r="D49" s="5">
        <f>IF($A49="","",IF($C49="直せない","直せない",IF(OR($C49&lt;DATE(1990,1,1),$C49&gt;DATE(2100,1,1)),"範囲の外","日付")))</f>
        <v/>
      </c>
      <c r="E49" s="7">
        <f>IF(ISNUMBER($C49),TEXT($C49,"aaa"),"")</f>
        <v/>
      </c>
      <c r="K49">
        <f>IF($A49="","",TRIM(ASC($A49)))</f>
        <v/>
      </c>
    </row>
    <row r="50">
      <c r="A50" s="4" t="n"/>
      <c r="B50" s="5">
        <f>IF($A50="","",IF(ISNUMBER($A50),"数値","文字列"))</f>
        <v/>
      </c>
      <c r="C50" s="6">
        <f>IF($A50="","",IFERROR(IF(IFERROR($A50+0,0)&gt;19000101,DATE(LEFT($K50,4),MID($K50,5,2),RIGHT($K50,2)),IF(ISNUMBER($A50),INT($A50),IFERROR(INT(DATEVALUE($K50)),INT(DATEVALUE(SUBSTITUTE(SUBSTITUTE(SUBSTITUTE(SUBSTITUTE($K50,"年","/"),"月","/"),"日",""),".","/")))))),"直せない"))</f>
        <v/>
      </c>
      <c r="D50" s="5">
        <f>IF($A50="","",IF($C50="直せない","直せない",IF(OR($C50&lt;DATE(1990,1,1),$C50&gt;DATE(2100,1,1)),"範囲の外","日付")))</f>
        <v/>
      </c>
      <c r="E50" s="7">
        <f>IF(ISNUMBER($C50),TEXT($C50,"aaa"),"")</f>
        <v/>
      </c>
      <c r="K50">
        <f>IF($A50="","",TRIM(ASC($A50)))</f>
        <v/>
      </c>
    </row>
    <row r="51">
      <c r="A51" s="4" t="n"/>
      <c r="B51" s="5">
        <f>IF($A51="","",IF(ISNUMBER($A51),"数値","文字列"))</f>
        <v/>
      </c>
      <c r="C51" s="6">
        <f>IF($A51="","",IFERROR(IF(IFERROR($A51+0,0)&gt;19000101,DATE(LEFT($K51,4),MID($K51,5,2),RIGHT($K51,2)),IF(ISNUMBER($A51),INT($A51),IFERROR(INT(DATEVALUE($K51)),INT(DATEVALUE(SUBSTITUTE(SUBSTITUTE(SUBSTITUTE(SUBSTITUTE($K51,"年","/"),"月","/"),"日",""),".","/")))))),"直せない"))</f>
        <v/>
      </c>
      <c r="D51" s="5">
        <f>IF($A51="","",IF($C51="直せない","直せない",IF(OR($C51&lt;DATE(1990,1,1),$C51&gt;DATE(2100,1,1)),"範囲の外","日付")))</f>
        <v/>
      </c>
      <c r="E51" s="7">
        <f>IF(ISNUMBER($C51),TEXT($C51,"aaa"),"")</f>
        <v/>
      </c>
      <c r="K51">
        <f>IF($A51="","",TRIM(ASC($A51)))</f>
        <v/>
      </c>
    </row>
    <row r="52">
      <c r="A52" s="4" t="n"/>
      <c r="B52" s="5">
        <f>IF($A52="","",IF(ISNUMBER($A52),"数値","文字列"))</f>
        <v/>
      </c>
      <c r="C52" s="6">
        <f>IF($A52="","",IFERROR(IF(IFERROR($A52+0,0)&gt;19000101,DATE(LEFT($K52,4),MID($K52,5,2),RIGHT($K52,2)),IF(ISNUMBER($A52),INT($A52),IFERROR(INT(DATEVALUE($K52)),INT(DATEVALUE(SUBSTITUTE(SUBSTITUTE(SUBSTITUTE(SUBSTITUTE($K52,"年","/"),"月","/"),"日",""),".","/")))))),"直せない"))</f>
        <v/>
      </c>
      <c r="D52" s="5">
        <f>IF($A52="","",IF($C52="直せない","直せない",IF(OR($C52&lt;DATE(1990,1,1),$C52&gt;DATE(2100,1,1)),"範囲の外","日付")))</f>
        <v/>
      </c>
      <c r="E52" s="7">
        <f>IF(ISNUMBER($C52),TEXT($C52,"aaa"),"")</f>
        <v/>
      </c>
      <c r="K52">
        <f>IF($A52="","",TRIM(ASC($A52)))</f>
        <v/>
      </c>
    </row>
    <row r="53">
      <c r="A53" s="4" t="n"/>
      <c r="B53" s="5">
        <f>IF($A53="","",IF(ISNUMBER($A53),"数値","文字列"))</f>
        <v/>
      </c>
      <c r="C53" s="6">
        <f>IF($A53="","",IFERROR(IF(IFERROR($A53+0,0)&gt;19000101,DATE(LEFT($K53,4),MID($K53,5,2),RIGHT($K53,2)),IF(ISNUMBER($A53),INT($A53),IFERROR(INT(DATEVALUE($K53)),INT(DATEVALUE(SUBSTITUTE(SUBSTITUTE(SUBSTITUTE(SUBSTITUTE($K53,"年","/"),"月","/"),"日",""),".","/")))))),"直せない"))</f>
        <v/>
      </c>
      <c r="D53" s="5">
        <f>IF($A53="","",IF($C53="直せない","直せない",IF(OR($C53&lt;DATE(1990,1,1),$C53&gt;DATE(2100,1,1)),"範囲の外","日付")))</f>
        <v/>
      </c>
      <c r="E53" s="7">
        <f>IF(ISNUMBER($C53),TEXT($C53,"aaa"),"")</f>
        <v/>
      </c>
      <c r="K53">
        <f>IF($A53="","",TRIM(ASC($A53)))</f>
        <v/>
      </c>
    </row>
    <row r="54">
      <c r="A54" s="4" t="n"/>
      <c r="B54" s="5">
        <f>IF($A54="","",IF(ISNUMBER($A54),"数値","文字列"))</f>
        <v/>
      </c>
      <c r="C54" s="6">
        <f>IF($A54="","",IFERROR(IF(IFERROR($A54+0,0)&gt;19000101,DATE(LEFT($K54,4),MID($K54,5,2),RIGHT($K54,2)),IF(ISNUMBER($A54),INT($A54),IFERROR(INT(DATEVALUE($K54)),INT(DATEVALUE(SUBSTITUTE(SUBSTITUTE(SUBSTITUTE(SUBSTITUTE($K54,"年","/"),"月","/"),"日",""),".","/")))))),"直せない"))</f>
        <v/>
      </c>
      <c r="D54" s="5">
        <f>IF($A54="","",IF($C54="直せない","直せない",IF(OR($C54&lt;DATE(1990,1,1),$C54&gt;DATE(2100,1,1)),"範囲の外","日付")))</f>
        <v/>
      </c>
      <c r="E54" s="7">
        <f>IF(ISNUMBER($C54),TEXT($C54,"aaa"),"")</f>
        <v/>
      </c>
      <c r="K54">
        <f>IF($A54="","",TRIM(ASC($A54)))</f>
        <v/>
      </c>
    </row>
    <row r="55">
      <c r="A55" s="4" t="n"/>
      <c r="B55" s="5">
        <f>IF($A55="","",IF(ISNUMBER($A55),"数値","文字列"))</f>
        <v/>
      </c>
      <c r="C55" s="6">
        <f>IF($A55="","",IFERROR(IF(IFERROR($A55+0,0)&gt;19000101,DATE(LEFT($K55,4),MID($K55,5,2),RIGHT($K55,2)),IF(ISNUMBER($A55),INT($A55),IFERROR(INT(DATEVALUE($K55)),INT(DATEVALUE(SUBSTITUTE(SUBSTITUTE(SUBSTITUTE(SUBSTITUTE($K55,"年","/"),"月","/"),"日",""),".","/")))))),"直せない"))</f>
        <v/>
      </c>
      <c r="D55" s="5">
        <f>IF($A55="","",IF($C55="直せない","直せない",IF(OR($C55&lt;DATE(1990,1,1),$C55&gt;DATE(2100,1,1)),"範囲の外","日付")))</f>
        <v/>
      </c>
      <c r="E55" s="7">
        <f>IF(ISNUMBER($C55),TEXT($C55,"aaa"),"")</f>
        <v/>
      </c>
      <c r="K55">
        <f>IF($A55="","",TRIM(ASC($A55)))</f>
        <v/>
      </c>
    </row>
    <row r="56">
      <c r="A56" s="4" t="n"/>
      <c r="B56" s="5">
        <f>IF($A56="","",IF(ISNUMBER($A56),"数値","文字列"))</f>
        <v/>
      </c>
      <c r="C56" s="6">
        <f>IF($A56="","",IFERROR(IF(IFERROR($A56+0,0)&gt;19000101,DATE(LEFT($K56,4),MID($K56,5,2),RIGHT($K56,2)),IF(ISNUMBER($A56),INT($A56),IFERROR(INT(DATEVALUE($K56)),INT(DATEVALUE(SUBSTITUTE(SUBSTITUTE(SUBSTITUTE(SUBSTITUTE($K56,"年","/"),"月","/"),"日",""),".","/")))))),"直せない"))</f>
        <v/>
      </c>
      <c r="D56" s="5">
        <f>IF($A56="","",IF($C56="直せない","直せない",IF(OR($C56&lt;DATE(1990,1,1),$C56&gt;DATE(2100,1,1)),"範囲の外","日付")))</f>
        <v/>
      </c>
      <c r="E56" s="7">
        <f>IF(ISNUMBER($C56),TEXT($C56,"aaa"),"")</f>
        <v/>
      </c>
      <c r="K56">
        <f>IF($A56="","",TRIM(ASC($A56)))</f>
        <v/>
      </c>
    </row>
    <row r="57">
      <c r="A57" s="4" t="n"/>
      <c r="B57" s="5">
        <f>IF($A57="","",IF(ISNUMBER($A57),"数値","文字列"))</f>
        <v/>
      </c>
      <c r="C57" s="6">
        <f>IF($A57="","",IFERROR(IF(IFERROR($A57+0,0)&gt;19000101,DATE(LEFT($K57,4),MID($K57,5,2),RIGHT($K57,2)),IF(ISNUMBER($A57),INT($A57),IFERROR(INT(DATEVALUE($K57)),INT(DATEVALUE(SUBSTITUTE(SUBSTITUTE(SUBSTITUTE(SUBSTITUTE($K57,"年","/"),"月","/"),"日",""),".","/")))))),"直せない"))</f>
        <v/>
      </c>
      <c r="D57" s="5">
        <f>IF($A57="","",IF($C57="直せない","直せない",IF(OR($C57&lt;DATE(1990,1,1),$C57&gt;DATE(2100,1,1)),"範囲の外","日付")))</f>
        <v/>
      </c>
      <c r="E57" s="7">
        <f>IF(ISNUMBER($C57),TEXT($C57,"aaa"),"")</f>
        <v/>
      </c>
      <c r="K57">
        <f>IF($A57="","",TRIM(ASC($A57)))</f>
        <v/>
      </c>
    </row>
    <row r="58">
      <c r="A58" s="4" t="n"/>
      <c r="B58" s="5">
        <f>IF($A58="","",IF(ISNUMBER($A58),"数値","文字列"))</f>
        <v/>
      </c>
      <c r="C58" s="6">
        <f>IF($A58="","",IFERROR(IF(IFERROR($A58+0,0)&gt;19000101,DATE(LEFT($K58,4),MID($K58,5,2),RIGHT($K58,2)),IF(ISNUMBER($A58),INT($A58),IFERROR(INT(DATEVALUE($K58)),INT(DATEVALUE(SUBSTITUTE(SUBSTITUTE(SUBSTITUTE(SUBSTITUTE($K58,"年","/"),"月","/"),"日",""),".","/")))))),"直せない"))</f>
        <v/>
      </c>
      <c r="D58" s="5">
        <f>IF($A58="","",IF($C58="直せない","直せない",IF(OR($C58&lt;DATE(1990,1,1),$C58&gt;DATE(2100,1,1)),"範囲の外","日付")))</f>
        <v/>
      </c>
      <c r="E58" s="7">
        <f>IF(ISNUMBER($C58),TEXT($C58,"aaa"),"")</f>
        <v/>
      </c>
      <c r="K58">
        <f>IF($A58="","",TRIM(ASC($A58)))</f>
        <v/>
      </c>
    </row>
    <row r="59">
      <c r="A59" s="4" t="n"/>
      <c r="B59" s="5">
        <f>IF($A59="","",IF(ISNUMBER($A59),"数値","文字列"))</f>
        <v/>
      </c>
      <c r="C59" s="6">
        <f>IF($A59="","",IFERROR(IF(IFERROR($A59+0,0)&gt;19000101,DATE(LEFT($K59,4),MID($K59,5,2),RIGHT($K59,2)),IF(ISNUMBER($A59),INT($A59),IFERROR(INT(DATEVALUE($K59)),INT(DATEVALUE(SUBSTITUTE(SUBSTITUTE(SUBSTITUTE(SUBSTITUTE($K59,"年","/"),"月","/"),"日",""),".","/")))))),"直せない"))</f>
        <v/>
      </c>
      <c r="D59" s="5">
        <f>IF($A59="","",IF($C59="直せない","直せない",IF(OR($C59&lt;DATE(1990,1,1),$C59&gt;DATE(2100,1,1)),"範囲の外","日付")))</f>
        <v/>
      </c>
      <c r="E59" s="7">
        <f>IF(ISNUMBER($C59),TEXT($C59,"aaa"),"")</f>
        <v/>
      </c>
      <c r="K59">
        <f>IF($A59="","",TRIM(ASC($A59)))</f>
        <v/>
      </c>
    </row>
    <row r="60">
      <c r="A60" s="4" t="n"/>
      <c r="B60" s="5">
        <f>IF($A60="","",IF(ISNUMBER($A60),"数値","文字列"))</f>
        <v/>
      </c>
      <c r="C60" s="6">
        <f>IF($A60="","",IFERROR(IF(IFERROR($A60+0,0)&gt;19000101,DATE(LEFT($K60,4),MID($K60,5,2),RIGHT($K60,2)),IF(ISNUMBER($A60),INT($A60),IFERROR(INT(DATEVALUE($K60)),INT(DATEVALUE(SUBSTITUTE(SUBSTITUTE(SUBSTITUTE(SUBSTITUTE($K60,"年","/"),"月","/"),"日",""),".","/")))))),"直せない"))</f>
        <v/>
      </c>
      <c r="D60" s="5">
        <f>IF($A60="","",IF($C60="直せない","直せない",IF(OR($C60&lt;DATE(1990,1,1),$C60&gt;DATE(2100,1,1)),"範囲の外","日付")))</f>
        <v/>
      </c>
      <c r="E60" s="7">
        <f>IF(ISNUMBER($C60),TEXT($C60,"aaa"),"")</f>
        <v/>
      </c>
      <c r="K60">
        <f>IF($A60="","",TRIM(ASC($A60)))</f>
        <v/>
      </c>
    </row>
    <row r="61">
      <c r="A61" s="4" t="n"/>
      <c r="B61" s="5">
        <f>IF($A61="","",IF(ISNUMBER($A61),"数値","文字列"))</f>
        <v/>
      </c>
      <c r="C61" s="6">
        <f>IF($A61="","",IFERROR(IF(IFERROR($A61+0,0)&gt;19000101,DATE(LEFT($K61,4),MID($K61,5,2),RIGHT($K61,2)),IF(ISNUMBER($A61),INT($A61),IFERROR(INT(DATEVALUE($K61)),INT(DATEVALUE(SUBSTITUTE(SUBSTITUTE(SUBSTITUTE(SUBSTITUTE($K61,"年","/"),"月","/"),"日",""),".","/")))))),"直せない"))</f>
        <v/>
      </c>
      <c r="D61" s="5">
        <f>IF($A61="","",IF($C61="直せない","直せない",IF(OR($C61&lt;DATE(1990,1,1),$C61&gt;DATE(2100,1,1)),"範囲の外","日付")))</f>
        <v/>
      </c>
      <c r="E61" s="7">
        <f>IF(ISNUMBER($C61),TEXT($C61,"aaa"),"")</f>
        <v/>
      </c>
      <c r="K61">
        <f>IF($A61="","",TRIM(ASC($A61)))</f>
        <v/>
      </c>
    </row>
    <row r="62">
      <c r="A62" s="4" t="n"/>
      <c r="B62" s="5">
        <f>IF($A62="","",IF(ISNUMBER($A62),"数値","文字列"))</f>
        <v/>
      </c>
      <c r="C62" s="6">
        <f>IF($A62="","",IFERROR(IF(IFERROR($A62+0,0)&gt;19000101,DATE(LEFT($K62,4),MID($K62,5,2),RIGHT($K62,2)),IF(ISNUMBER($A62),INT($A62),IFERROR(INT(DATEVALUE($K62)),INT(DATEVALUE(SUBSTITUTE(SUBSTITUTE(SUBSTITUTE(SUBSTITUTE($K62,"年","/"),"月","/"),"日",""),".","/")))))),"直せない"))</f>
        <v/>
      </c>
      <c r="D62" s="5">
        <f>IF($A62="","",IF($C62="直せない","直せない",IF(OR($C62&lt;DATE(1990,1,1),$C62&gt;DATE(2100,1,1)),"範囲の外","日付")))</f>
        <v/>
      </c>
      <c r="E62" s="7">
        <f>IF(ISNUMBER($C62),TEXT($C62,"aaa"),"")</f>
        <v/>
      </c>
      <c r="K62">
        <f>IF($A62="","",TRIM(ASC($A62)))</f>
        <v/>
      </c>
    </row>
    <row r="63">
      <c r="A63" s="4" t="n"/>
      <c r="B63" s="5">
        <f>IF($A63="","",IF(ISNUMBER($A63),"数値","文字列"))</f>
        <v/>
      </c>
      <c r="C63" s="6">
        <f>IF($A63="","",IFERROR(IF(IFERROR($A63+0,0)&gt;19000101,DATE(LEFT($K63,4),MID($K63,5,2),RIGHT($K63,2)),IF(ISNUMBER($A63),INT($A63),IFERROR(INT(DATEVALUE($K63)),INT(DATEVALUE(SUBSTITUTE(SUBSTITUTE(SUBSTITUTE(SUBSTITUTE($K63,"年","/"),"月","/"),"日",""),".","/")))))),"直せない"))</f>
        <v/>
      </c>
      <c r="D63" s="5">
        <f>IF($A63="","",IF($C63="直せない","直せない",IF(OR($C63&lt;DATE(1990,1,1),$C63&gt;DATE(2100,1,1)),"範囲の外","日付")))</f>
        <v/>
      </c>
      <c r="E63" s="7">
        <f>IF(ISNUMBER($C63),TEXT($C63,"aaa"),"")</f>
        <v/>
      </c>
      <c r="K63">
        <f>IF($A63="","",TRIM(ASC($A63)))</f>
        <v/>
      </c>
    </row>
    <row r="64">
      <c r="A64" s="4" t="n"/>
      <c r="B64" s="5">
        <f>IF($A64="","",IF(ISNUMBER($A64),"数値","文字列"))</f>
        <v/>
      </c>
      <c r="C64" s="6">
        <f>IF($A64="","",IFERROR(IF(IFERROR($A64+0,0)&gt;19000101,DATE(LEFT($K64,4),MID($K64,5,2),RIGHT($K64,2)),IF(ISNUMBER($A64),INT($A64),IFERROR(INT(DATEVALUE($K64)),INT(DATEVALUE(SUBSTITUTE(SUBSTITUTE(SUBSTITUTE(SUBSTITUTE($K64,"年","/"),"月","/"),"日",""),".","/")))))),"直せない"))</f>
        <v/>
      </c>
      <c r="D64" s="5">
        <f>IF($A64="","",IF($C64="直せない","直せない",IF(OR($C64&lt;DATE(1990,1,1),$C64&gt;DATE(2100,1,1)),"範囲の外","日付")))</f>
        <v/>
      </c>
      <c r="E64" s="7">
        <f>IF(ISNUMBER($C64),TEXT($C64,"aaa"),"")</f>
        <v/>
      </c>
      <c r="K64">
        <f>IF($A64="","",TRIM(ASC($A64)))</f>
        <v/>
      </c>
    </row>
    <row r="65">
      <c r="A65" s="4" t="n"/>
      <c r="B65" s="5">
        <f>IF($A65="","",IF(ISNUMBER($A65),"数値","文字列"))</f>
        <v/>
      </c>
      <c r="C65" s="6">
        <f>IF($A65="","",IFERROR(IF(IFERROR($A65+0,0)&gt;19000101,DATE(LEFT($K65,4),MID($K65,5,2),RIGHT($K65,2)),IF(ISNUMBER($A65),INT($A65),IFERROR(INT(DATEVALUE($K65)),INT(DATEVALUE(SUBSTITUTE(SUBSTITUTE(SUBSTITUTE(SUBSTITUTE($K65,"年","/"),"月","/"),"日",""),".","/")))))),"直せない"))</f>
        <v/>
      </c>
      <c r="D65" s="5">
        <f>IF($A65="","",IF($C65="直せない","直せない",IF(OR($C65&lt;DATE(1990,1,1),$C65&gt;DATE(2100,1,1)),"範囲の外","日付")))</f>
        <v/>
      </c>
      <c r="E65" s="7">
        <f>IF(ISNUMBER($C65),TEXT($C65,"aaa"),"")</f>
        <v/>
      </c>
      <c r="K65">
        <f>IF($A65="","",TRIM(ASC($A65)))</f>
        <v/>
      </c>
    </row>
    <row r="66">
      <c r="A66" s="4" t="n"/>
      <c r="B66" s="5">
        <f>IF($A66="","",IF(ISNUMBER($A66),"数値","文字列"))</f>
        <v/>
      </c>
      <c r="C66" s="6">
        <f>IF($A66="","",IFERROR(IF(IFERROR($A66+0,0)&gt;19000101,DATE(LEFT($K66,4),MID($K66,5,2),RIGHT($K66,2)),IF(ISNUMBER($A66),INT($A66),IFERROR(INT(DATEVALUE($K66)),INT(DATEVALUE(SUBSTITUTE(SUBSTITUTE(SUBSTITUTE(SUBSTITUTE($K66,"年","/"),"月","/"),"日",""),".","/")))))),"直せない"))</f>
        <v/>
      </c>
      <c r="D66" s="5">
        <f>IF($A66="","",IF($C66="直せない","直せない",IF(OR($C66&lt;DATE(1990,1,1),$C66&gt;DATE(2100,1,1)),"範囲の外","日付")))</f>
        <v/>
      </c>
      <c r="E66" s="7">
        <f>IF(ISNUMBER($C66),TEXT($C66,"aaa"),"")</f>
        <v/>
      </c>
      <c r="K66">
        <f>IF($A66="","",TRIM(ASC($A66)))</f>
        <v/>
      </c>
    </row>
    <row r="67">
      <c r="A67" s="4" t="n"/>
      <c r="B67" s="5">
        <f>IF($A67="","",IF(ISNUMBER($A67),"数値","文字列"))</f>
        <v/>
      </c>
      <c r="C67" s="6">
        <f>IF($A67="","",IFERROR(IF(IFERROR($A67+0,0)&gt;19000101,DATE(LEFT($K67,4),MID($K67,5,2),RIGHT($K67,2)),IF(ISNUMBER($A67),INT($A67),IFERROR(INT(DATEVALUE($K67)),INT(DATEVALUE(SUBSTITUTE(SUBSTITUTE(SUBSTITUTE(SUBSTITUTE($K67,"年","/"),"月","/"),"日",""),".","/")))))),"直せない"))</f>
        <v/>
      </c>
      <c r="D67" s="5">
        <f>IF($A67="","",IF($C67="直せない","直せない",IF(OR($C67&lt;DATE(1990,1,1),$C67&gt;DATE(2100,1,1)),"範囲の外","日付")))</f>
        <v/>
      </c>
      <c r="E67" s="7">
        <f>IF(ISNUMBER($C67),TEXT($C67,"aaa"),"")</f>
        <v/>
      </c>
      <c r="K67">
        <f>IF($A67="","",TRIM(ASC($A67)))</f>
        <v/>
      </c>
    </row>
    <row r="68">
      <c r="A68" s="4" t="n"/>
      <c r="B68" s="5">
        <f>IF($A68="","",IF(ISNUMBER($A68),"数値","文字列"))</f>
        <v/>
      </c>
      <c r="C68" s="6">
        <f>IF($A68="","",IFERROR(IF(IFERROR($A68+0,0)&gt;19000101,DATE(LEFT($K68,4),MID($K68,5,2),RIGHT($K68,2)),IF(ISNUMBER($A68),INT($A68),IFERROR(INT(DATEVALUE($K68)),INT(DATEVALUE(SUBSTITUTE(SUBSTITUTE(SUBSTITUTE(SUBSTITUTE($K68,"年","/"),"月","/"),"日",""),".","/")))))),"直せない"))</f>
        <v/>
      </c>
      <c r="D68" s="5">
        <f>IF($A68="","",IF($C68="直せない","直せない",IF(OR($C68&lt;DATE(1990,1,1),$C68&gt;DATE(2100,1,1)),"範囲の外","日付")))</f>
        <v/>
      </c>
      <c r="E68" s="7">
        <f>IF(ISNUMBER($C68),TEXT($C68,"aaa"),"")</f>
        <v/>
      </c>
      <c r="K68">
        <f>IF($A68="","",TRIM(ASC($A68)))</f>
        <v/>
      </c>
    </row>
    <row r="69">
      <c r="A69" s="4" t="n"/>
      <c r="B69" s="5">
        <f>IF($A69="","",IF(ISNUMBER($A69),"数値","文字列"))</f>
        <v/>
      </c>
      <c r="C69" s="6">
        <f>IF($A69="","",IFERROR(IF(IFERROR($A69+0,0)&gt;19000101,DATE(LEFT($K69,4),MID($K69,5,2),RIGHT($K69,2)),IF(ISNUMBER($A69),INT($A69),IFERROR(INT(DATEVALUE($K69)),INT(DATEVALUE(SUBSTITUTE(SUBSTITUTE(SUBSTITUTE(SUBSTITUTE($K69,"年","/"),"月","/"),"日",""),".","/")))))),"直せない"))</f>
        <v/>
      </c>
      <c r="D69" s="5">
        <f>IF($A69="","",IF($C69="直せない","直せない",IF(OR($C69&lt;DATE(1990,1,1),$C69&gt;DATE(2100,1,1)),"範囲の外","日付")))</f>
        <v/>
      </c>
      <c r="E69" s="7">
        <f>IF(ISNUMBER($C69),TEXT($C69,"aaa"),"")</f>
        <v/>
      </c>
      <c r="K69">
        <f>IF($A69="","",TRIM(ASC($A69)))</f>
        <v/>
      </c>
    </row>
    <row r="70">
      <c r="A70" s="4" t="n"/>
      <c r="B70" s="5">
        <f>IF($A70="","",IF(ISNUMBER($A70),"数値","文字列"))</f>
        <v/>
      </c>
      <c r="C70" s="6">
        <f>IF($A70="","",IFERROR(IF(IFERROR($A70+0,0)&gt;19000101,DATE(LEFT($K70,4),MID($K70,5,2),RIGHT($K70,2)),IF(ISNUMBER($A70),INT($A70),IFERROR(INT(DATEVALUE($K70)),INT(DATEVALUE(SUBSTITUTE(SUBSTITUTE(SUBSTITUTE(SUBSTITUTE($K70,"年","/"),"月","/"),"日",""),".","/")))))),"直せない"))</f>
        <v/>
      </c>
      <c r="D70" s="5">
        <f>IF($A70="","",IF($C70="直せない","直せない",IF(OR($C70&lt;DATE(1990,1,1),$C70&gt;DATE(2100,1,1)),"範囲の外","日付")))</f>
        <v/>
      </c>
      <c r="E70" s="7">
        <f>IF(ISNUMBER($C70),TEXT($C70,"aaa"),"")</f>
        <v/>
      </c>
      <c r="K70">
        <f>IF($A70="","",TRIM(ASC($A70)))</f>
        <v/>
      </c>
    </row>
    <row r="71">
      <c r="A71" s="4" t="n"/>
      <c r="B71" s="5">
        <f>IF($A71="","",IF(ISNUMBER($A71),"数値","文字列"))</f>
        <v/>
      </c>
      <c r="C71" s="6">
        <f>IF($A71="","",IFERROR(IF(IFERROR($A71+0,0)&gt;19000101,DATE(LEFT($K71,4),MID($K71,5,2),RIGHT($K71,2)),IF(ISNUMBER($A71),INT($A71),IFERROR(INT(DATEVALUE($K71)),INT(DATEVALUE(SUBSTITUTE(SUBSTITUTE(SUBSTITUTE(SUBSTITUTE($K71,"年","/"),"月","/"),"日",""),".","/")))))),"直せない"))</f>
        <v/>
      </c>
      <c r="D71" s="5">
        <f>IF($A71="","",IF($C71="直せない","直せない",IF(OR($C71&lt;DATE(1990,1,1),$C71&gt;DATE(2100,1,1)),"範囲の外","日付")))</f>
        <v/>
      </c>
      <c r="E71" s="7">
        <f>IF(ISNUMBER($C71),TEXT($C71,"aaa"),"")</f>
        <v/>
      </c>
      <c r="K71">
        <f>IF($A71="","",TRIM(ASC($A71)))</f>
        <v/>
      </c>
    </row>
    <row r="72">
      <c r="A72" s="4" t="n"/>
      <c r="B72" s="5">
        <f>IF($A72="","",IF(ISNUMBER($A72),"数値","文字列"))</f>
        <v/>
      </c>
      <c r="C72" s="6">
        <f>IF($A72="","",IFERROR(IF(IFERROR($A72+0,0)&gt;19000101,DATE(LEFT($K72,4),MID($K72,5,2),RIGHT($K72,2)),IF(ISNUMBER($A72),INT($A72),IFERROR(INT(DATEVALUE($K72)),INT(DATEVALUE(SUBSTITUTE(SUBSTITUTE(SUBSTITUTE(SUBSTITUTE($K72,"年","/"),"月","/"),"日",""),".","/")))))),"直せない"))</f>
        <v/>
      </c>
      <c r="D72" s="5">
        <f>IF($A72="","",IF($C72="直せない","直せない",IF(OR($C72&lt;DATE(1990,1,1),$C72&gt;DATE(2100,1,1)),"範囲の外","日付")))</f>
        <v/>
      </c>
      <c r="E72" s="7">
        <f>IF(ISNUMBER($C72),TEXT($C72,"aaa"),"")</f>
        <v/>
      </c>
      <c r="K72">
        <f>IF($A72="","",TRIM(ASC($A72)))</f>
        <v/>
      </c>
    </row>
    <row r="73">
      <c r="A73" s="4" t="n"/>
      <c r="B73" s="5">
        <f>IF($A73="","",IF(ISNUMBER($A73),"数値","文字列"))</f>
        <v/>
      </c>
      <c r="C73" s="6">
        <f>IF($A73="","",IFERROR(IF(IFERROR($A73+0,0)&gt;19000101,DATE(LEFT($K73,4),MID($K73,5,2),RIGHT($K73,2)),IF(ISNUMBER($A73),INT($A73),IFERROR(INT(DATEVALUE($K73)),INT(DATEVALUE(SUBSTITUTE(SUBSTITUTE(SUBSTITUTE(SUBSTITUTE($K73,"年","/"),"月","/"),"日",""),".","/")))))),"直せない"))</f>
        <v/>
      </c>
      <c r="D73" s="5">
        <f>IF($A73="","",IF($C73="直せない","直せない",IF(OR($C73&lt;DATE(1990,1,1),$C73&gt;DATE(2100,1,1)),"範囲の外","日付")))</f>
        <v/>
      </c>
      <c r="E73" s="7">
        <f>IF(ISNUMBER($C73),TEXT($C73,"aaa"),"")</f>
        <v/>
      </c>
      <c r="K73">
        <f>IF($A73="","",TRIM(ASC($A73)))</f>
        <v/>
      </c>
    </row>
    <row r="74">
      <c r="A74" s="4" t="n"/>
      <c r="B74" s="5">
        <f>IF($A74="","",IF(ISNUMBER($A74),"数値","文字列"))</f>
        <v/>
      </c>
      <c r="C74" s="6">
        <f>IF($A74="","",IFERROR(IF(IFERROR($A74+0,0)&gt;19000101,DATE(LEFT($K74,4),MID($K74,5,2),RIGHT($K74,2)),IF(ISNUMBER($A74),INT($A74),IFERROR(INT(DATEVALUE($K74)),INT(DATEVALUE(SUBSTITUTE(SUBSTITUTE(SUBSTITUTE(SUBSTITUTE($K74,"年","/"),"月","/"),"日",""),".","/")))))),"直せない"))</f>
        <v/>
      </c>
      <c r="D74" s="5">
        <f>IF($A74="","",IF($C74="直せない","直せない",IF(OR($C74&lt;DATE(1990,1,1),$C74&gt;DATE(2100,1,1)),"範囲の外","日付")))</f>
        <v/>
      </c>
      <c r="E74" s="7">
        <f>IF(ISNUMBER($C74),TEXT($C74,"aaa"),"")</f>
        <v/>
      </c>
      <c r="K74">
        <f>IF($A74="","",TRIM(ASC($A74)))</f>
        <v/>
      </c>
    </row>
    <row r="75">
      <c r="A75" s="4" t="n"/>
      <c r="B75" s="5">
        <f>IF($A75="","",IF(ISNUMBER($A75),"数値","文字列"))</f>
        <v/>
      </c>
      <c r="C75" s="6">
        <f>IF($A75="","",IFERROR(IF(IFERROR($A75+0,0)&gt;19000101,DATE(LEFT($K75,4),MID($K75,5,2),RIGHT($K75,2)),IF(ISNUMBER($A75),INT($A75),IFERROR(INT(DATEVALUE($K75)),INT(DATEVALUE(SUBSTITUTE(SUBSTITUTE(SUBSTITUTE(SUBSTITUTE($K75,"年","/"),"月","/"),"日",""),".","/")))))),"直せない"))</f>
        <v/>
      </c>
      <c r="D75" s="5">
        <f>IF($A75="","",IF($C75="直せない","直せない",IF(OR($C75&lt;DATE(1990,1,1),$C75&gt;DATE(2100,1,1)),"範囲の外","日付")))</f>
        <v/>
      </c>
      <c r="E75" s="7">
        <f>IF(ISNUMBER($C75),TEXT($C75,"aaa"),"")</f>
        <v/>
      </c>
      <c r="K75">
        <f>IF($A75="","",TRIM(ASC($A75)))</f>
        <v/>
      </c>
    </row>
    <row r="76">
      <c r="A76" s="4" t="n"/>
      <c r="B76" s="5">
        <f>IF($A76="","",IF(ISNUMBER($A76),"数値","文字列"))</f>
        <v/>
      </c>
      <c r="C76" s="6">
        <f>IF($A76="","",IFERROR(IF(IFERROR($A76+0,0)&gt;19000101,DATE(LEFT($K76,4),MID($K76,5,2),RIGHT($K76,2)),IF(ISNUMBER($A76),INT($A76),IFERROR(INT(DATEVALUE($K76)),INT(DATEVALUE(SUBSTITUTE(SUBSTITUTE(SUBSTITUTE(SUBSTITUTE($K76,"年","/"),"月","/"),"日",""),".","/")))))),"直せない"))</f>
        <v/>
      </c>
      <c r="D76" s="5">
        <f>IF($A76="","",IF($C76="直せない","直せない",IF(OR($C76&lt;DATE(1990,1,1),$C76&gt;DATE(2100,1,1)),"範囲の外","日付")))</f>
        <v/>
      </c>
      <c r="E76" s="7">
        <f>IF(ISNUMBER($C76),TEXT($C76,"aaa"),"")</f>
        <v/>
      </c>
      <c r="K76">
        <f>IF($A76="","",TRIM(ASC($A76)))</f>
        <v/>
      </c>
    </row>
    <row r="77">
      <c r="A77" s="4" t="n"/>
      <c r="B77" s="5">
        <f>IF($A77="","",IF(ISNUMBER($A77),"数値","文字列"))</f>
        <v/>
      </c>
      <c r="C77" s="6">
        <f>IF($A77="","",IFERROR(IF(IFERROR($A77+0,0)&gt;19000101,DATE(LEFT($K77,4),MID($K77,5,2),RIGHT($K77,2)),IF(ISNUMBER($A77),INT($A77),IFERROR(INT(DATEVALUE($K77)),INT(DATEVALUE(SUBSTITUTE(SUBSTITUTE(SUBSTITUTE(SUBSTITUTE($K77,"年","/"),"月","/"),"日",""),".","/")))))),"直せない"))</f>
        <v/>
      </c>
      <c r="D77" s="5">
        <f>IF($A77="","",IF($C77="直せない","直せない",IF(OR($C77&lt;DATE(1990,1,1),$C77&gt;DATE(2100,1,1)),"範囲の外","日付")))</f>
        <v/>
      </c>
      <c r="E77" s="7">
        <f>IF(ISNUMBER($C77),TEXT($C77,"aaa"),"")</f>
        <v/>
      </c>
      <c r="K77">
        <f>IF($A77="","",TRIM(ASC($A77)))</f>
        <v/>
      </c>
    </row>
    <row r="78">
      <c r="A78" s="4" t="n"/>
      <c r="B78" s="5">
        <f>IF($A78="","",IF(ISNUMBER($A78),"数値","文字列"))</f>
        <v/>
      </c>
      <c r="C78" s="6">
        <f>IF($A78="","",IFERROR(IF(IFERROR($A78+0,0)&gt;19000101,DATE(LEFT($K78,4),MID($K78,5,2),RIGHT($K78,2)),IF(ISNUMBER($A78),INT($A78),IFERROR(INT(DATEVALUE($K78)),INT(DATEVALUE(SUBSTITUTE(SUBSTITUTE(SUBSTITUTE(SUBSTITUTE($K78,"年","/"),"月","/"),"日",""),".","/")))))),"直せない"))</f>
        <v/>
      </c>
      <c r="D78" s="5">
        <f>IF($A78="","",IF($C78="直せない","直せない",IF(OR($C78&lt;DATE(1990,1,1),$C78&gt;DATE(2100,1,1)),"範囲の外","日付")))</f>
        <v/>
      </c>
      <c r="E78" s="7">
        <f>IF(ISNUMBER($C78),TEXT($C78,"aaa"),"")</f>
        <v/>
      </c>
      <c r="K78">
        <f>IF($A78="","",TRIM(ASC($A78)))</f>
        <v/>
      </c>
    </row>
    <row r="79">
      <c r="A79" s="4" t="n"/>
      <c r="B79" s="5">
        <f>IF($A79="","",IF(ISNUMBER($A79),"数値","文字列"))</f>
        <v/>
      </c>
      <c r="C79" s="6">
        <f>IF($A79="","",IFERROR(IF(IFERROR($A79+0,0)&gt;19000101,DATE(LEFT($K79,4),MID($K79,5,2),RIGHT($K79,2)),IF(ISNUMBER($A79),INT($A79),IFERROR(INT(DATEVALUE($K79)),INT(DATEVALUE(SUBSTITUTE(SUBSTITUTE(SUBSTITUTE(SUBSTITUTE($K79,"年","/"),"月","/"),"日",""),".","/")))))),"直せない"))</f>
        <v/>
      </c>
      <c r="D79" s="5">
        <f>IF($A79="","",IF($C79="直せない","直せない",IF(OR($C79&lt;DATE(1990,1,1),$C79&gt;DATE(2100,1,1)),"範囲の外","日付")))</f>
        <v/>
      </c>
      <c r="E79" s="7">
        <f>IF(ISNUMBER($C79),TEXT($C79,"aaa"),"")</f>
        <v/>
      </c>
      <c r="K79">
        <f>IF($A79="","",TRIM(ASC($A79)))</f>
        <v/>
      </c>
    </row>
    <row r="80">
      <c r="A80" s="4" t="n"/>
      <c r="B80" s="5">
        <f>IF($A80="","",IF(ISNUMBER($A80),"数値","文字列"))</f>
        <v/>
      </c>
      <c r="C80" s="6">
        <f>IF($A80="","",IFERROR(IF(IFERROR($A80+0,0)&gt;19000101,DATE(LEFT($K80,4),MID($K80,5,2),RIGHT($K80,2)),IF(ISNUMBER($A80),INT($A80),IFERROR(INT(DATEVALUE($K80)),INT(DATEVALUE(SUBSTITUTE(SUBSTITUTE(SUBSTITUTE(SUBSTITUTE($K80,"年","/"),"月","/"),"日",""),".","/")))))),"直せない"))</f>
        <v/>
      </c>
      <c r="D80" s="5">
        <f>IF($A80="","",IF($C80="直せない","直せない",IF(OR($C80&lt;DATE(1990,1,1),$C80&gt;DATE(2100,1,1)),"範囲の外","日付")))</f>
        <v/>
      </c>
      <c r="E80" s="7">
        <f>IF(ISNUMBER($C80),TEXT($C80,"aaa"),"")</f>
        <v/>
      </c>
      <c r="K80">
        <f>IF($A80="","",TRIM(ASC($A80)))</f>
        <v/>
      </c>
    </row>
    <row r="81">
      <c r="A81" s="4" t="n"/>
      <c r="B81" s="5">
        <f>IF($A81="","",IF(ISNUMBER($A81),"数値","文字列"))</f>
        <v/>
      </c>
      <c r="C81" s="6">
        <f>IF($A81="","",IFERROR(IF(IFERROR($A81+0,0)&gt;19000101,DATE(LEFT($K81,4),MID($K81,5,2),RIGHT($K81,2)),IF(ISNUMBER($A81),INT($A81),IFERROR(INT(DATEVALUE($K81)),INT(DATEVALUE(SUBSTITUTE(SUBSTITUTE(SUBSTITUTE(SUBSTITUTE($K81,"年","/"),"月","/"),"日",""),".","/")))))),"直せない"))</f>
        <v/>
      </c>
      <c r="D81" s="5">
        <f>IF($A81="","",IF($C81="直せない","直せない",IF(OR($C81&lt;DATE(1990,1,1),$C81&gt;DATE(2100,1,1)),"範囲の外","日付")))</f>
        <v/>
      </c>
      <c r="E81" s="7">
        <f>IF(ISNUMBER($C81),TEXT($C81,"aaa"),"")</f>
        <v/>
      </c>
      <c r="K81">
        <f>IF($A81="","",TRIM(ASC($A81)))</f>
        <v/>
      </c>
    </row>
    <row r="82">
      <c r="A82" s="4" t="n"/>
      <c r="B82" s="5">
        <f>IF($A82="","",IF(ISNUMBER($A82),"数値","文字列"))</f>
        <v/>
      </c>
      <c r="C82" s="6">
        <f>IF($A82="","",IFERROR(IF(IFERROR($A82+0,0)&gt;19000101,DATE(LEFT($K82,4),MID($K82,5,2),RIGHT($K82,2)),IF(ISNUMBER($A82),INT($A82),IFERROR(INT(DATEVALUE($K82)),INT(DATEVALUE(SUBSTITUTE(SUBSTITUTE(SUBSTITUTE(SUBSTITUTE($K82,"年","/"),"月","/"),"日",""),".","/")))))),"直せない"))</f>
        <v/>
      </c>
      <c r="D82" s="5">
        <f>IF($A82="","",IF($C82="直せない","直せない",IF(OR($C82&lt;DATE(1990,1,1),$C82&gt;DATE(2100,1,1)),"範囲の外","日付")))</f>
        <v/>
      </c>
      <c r="E82" s="7">
        <f>IF(ISNUMBER($C82),TEXT($C82,"aaa"),"")</f>
        <v/>
      </c>
      <c r="K82">
        <f>IF($A82="","",TRIM(ASC($A82)))</f>
        <v/>
      </c>
    </row>
    <row r="83">
      <c r="A83" s="4" t="n"/>
      <c r="B83" s="5">
        <f>IF($A83="","",IF(ISNUMBER($A83),"数値","文字列"))</f>
        <v/>
      </c>
      <c r="C83" s="6">
        <f>IF($A83="","",IFERROR(IF(IFERROR($A83+0,0)&gt;19000101,DATE(LEFT($K83,4),MID($K83,5,2),RIGHT($K83,2)),IF(ISNUMBER($A83),INT($A83),IFERROR(INT(DATEVALUE($K83)),INT(DATEVALUE(SUBSTITUTE(SUBSTITUTE(SUBSTITUTE(SUBSTITUTE($K83,"年","/"),"月","/"),"日",""),".","/")))))),"直せない"))</f>
        <v/>
      </c>
      <c r="D83" s="5">
        <f>IF($A83="","",IF($C83="直せない","直せない",IF(OR($C83&lt;DATE(1990,1,1),$C83&gt;DATE(2100,1,1)),"範囲の外","日付")))</f>
        <v/>
      </c>
      <c r="E83" s="7">
        <f>IF(ISNUMBER($C83),TEXT($C83,"aaa"),"")</f>
        <v/>
      </c>
      <c r="K83">
        <f>IF($A83="","",TRIM(ASC($A83)))</f>
        <v/>
      </c>
    </row>
    <row r="84">
      <c r="A84" s="4" t="n"/>
      <c r="B84" s="5">
        <f>IF($A84="","",IF(ISNUMBER($A84),"数値","文字列"))</f>
        <v/>
      </c>
      <c r="C84" s="6">
        <f>IF($A84="","",IFERROR(IF(IFERROR($A84+0,0)&gt;19000101,DATE(LEFT($K84,4),MID($K84,5,2),RIGHT($K84,2)),IF(ISNUMBER($A84),INT($A84),IFERROR(INT(DATEVALUE($K84)),INT(DATEVALUE(SUBSTITUTE(SUBSTITUTE(SUBSTITUTE(SUBSTITUTE($K84,"年","/"),"月","/"),"日",""),".","/")))))),"直せない"))</f>
        <v/>
      </c>
      <c r="D84" s="5">
        <f>IF($A84="","",IF($C84="直せない","直せない",IF(OR($C84&lt;DATE(1990,1,1),$C84&gt;DATE(2100,1,1)),"範囲の外","日付")))</f>
        <v/>
      </c>
      <c r="E84" s="7">
        <f>IF(ISNUMBER($C84),TEXT($C84,"aaa"),"")</f>
        <v/>
      </c>
      <c r="K84">
        <f>IF($A84="","",TRIM(ASC($A84)))</f>
        <v/>
      </c>
    </row>
    <row r="85">
      <c r="A85" s="4" t="n"/>
      <c r="B85" s="5">
        <f>IF($A85="","",IF(ISNUMBER($A85),"数値","文字列"))</f>
        <v/>
      </c>
      <c r="C85" s="6">
        <f>IF($A85="","",IFERROR(IF(IFERROR($A85+0,0)&gt;19000101,DATE(LEFT($K85,4),MID($K85,5,2),RIGHT($K85,2)),IF(ISNUMBER($A85),INT($A85),IFERROR(INT(DATEVALUE($K85)),INT(DATEVALUE(SUBSTITUTE(SUBSTITUTE(SUBSTITUTE(SUBSTITUTE($K85,"年","/"),"月","/"),"日",""),".","/")))))),"直せない"))</f>
        <v/>
      </c>
      <c r="D85" s="5">
        <f>IF($A85="","",IF($C85="直せない","直せない",IF(OR($C85&lt;DATE(1990,1,1),$C85&gt;DATE(2100,1,1)),"範囲の外","日付")))</f>
        <v/>
      </c>
      <c r="E85" s="7">
        <f>IF(ISNUMBER($C85),TEXT($C85,"aaa"),"")</f>
        <v/>
      </c>
      <c r="K85">
        <f>IF($A85="","",TRIM(ASC($A85)))</f>
        <v/>
      </c>
    </row>
    <row r="86">
      <c r="A86" s="4" t="n"/>
      <c r="B86" s="5">
        <f>IF($A86="","",IF(ISNUMBER($A86),"数値","文字列"))</f>
        <v/>
      </c>
      <c r="C86" s="6">
        <f>IF($A86="","",IFERROR(IF(IFERROR($A86+0,0)&gt;19000101,DATE(LEFT($K86,4),MID($K86,5,2),RIGHT($K86,2)),IF(ISNUMBER($A86),INT($A86),IFERROR(INT(DATEVALUE($K86)),INT(DATEVALUE(SUBSTITUTE(SUBSTITUTE(SUBSTITUTE(SUBSTITUTE($K86,"年","/"),"月","/"),"日",""),".","/")))))),"直せない"))</f>
        <v/>
      </c>
      <c r="D86" s="5">
        <f>IF($A86="","",IF($C86="直せない","直せない",IF(OR($C86&lt;DATE(1990,1,1),$C86&gt;DATE(2100,1,1)),"範囲の外","日付")))</f>
        <v/>
      </c>
      <c r="E86" s="7">
        <f>IF(ISNUMBER($C86),TEXT($C86,"aaa"),"")</f>
        <v/>
      </c>
      <c r="K86">
        <f>IF($A86="","",TRIM(ASC($A86)))</f>
        <v/>
      </c>
    </row>
    <row r="87">
      <c r="A87" s="4" t="n"/>
      <c r="B87" s="5">
        <f>IF($A87="","",IF(ISNUMBER($A87),"数値","文字列"))</f>
        <v/>
      </c>
      <c r="C87" s="6">
        <f>IF($A87="","",IFERROR(IF(IFERROR($A87+0,0)&gt;19000101,DATE(LEFT($K87,4),MID($K87,5,2),RIGHT($K87,2)),IF(ISNUMBER($A87),INT($A87),IFERROR(INT(DATEVALUE($K87)),INT(DATEVALUE(SUBSTITUTE(SUBSTITUTE(SUBSTITUTE(SUBSTITUTE($K87,"年","/"),"月","/"),"日",""),".","/")))))),"直せない"))</f>
        <v/>
      </c>
      <c r="D87" s="5">
        <f>IF($A87="","",IF($C87="直せない","直せない",IF(OR($C87&lt;DATE(1990,1,1),$C87&gt;DATE(2100,1,1)),"範囲の外","日付")))</f>
        <v/>
      </c>
      <c r="E87" s="7">
        <f>IF(ISNUMBER($C87),TEXT($C87,"aaa"),"")</f>
        <v/>
      </c>
      <c r="K87">
        <f>IF($A87="","",TRIM(ASC($A87)))</f>
        <v/>
      </c>
    </row>
    <row r="88">
      <c r="A88" s="4" t="n"/>
      <c r="B88" s="5">
        <f>IF($A88="","",IF(ISNUMBER($A88),"数値","文字列"))</f>
        <v/>
      </c>
      <c r="C88" s="6">
        <f>IF($A88="","",IFERROR(IF(IFERROR($A88+0,0)&gt;19000101,DATE(LEFT($K88,4),MID($K88,5,2),RIGHT($K88,2)),IF(ISNUMBER($A88),INT($A88),IFERROR(INT(DATEVALUE($K88)),INT(DATEVALUE(SUBSTITUTE(SUBSTITUTE(SUBSTITUTE(SUBSTITUTE($K88,"年","/"),"月","/"),"日",""),".","/")))))),"直せない"))</f>
        <v/>
      </c>
      <c r="D88" s="5">
        <f>IF($A88="","",IF($C88="直せない","直せない",IF(OR($C88&lt;DATE(1990,1,1),$C88&gt;DATE(2100,1,1)),"範囲の外","日付")))</f>
        <v/>
      </c>
      <c r="E88" s="7">
        <f>IF(ISNUMBER($C88),TEXT($C88,"aaa"),"")</f>
        <v/>
      </c>
      <c r="K88">
        <f>IF($A88="","",TRIM(ASC($A88)))</f>
        <v/>
      </c>
    </row>
    <row r="89">
      <c r="A89" s="4" t="n"/>
      <c r="B89" s="5">
        <f>IF($A89="","",IF(ISNUMBER($A89),"数値","文字列"))</f>
        <v/>
      </c>
      <c r="C89" s="6">
        <f>IF($A89="","",IFERROR(IF(IFERROR($A89+0,0)&gt;19000101,DATE(LEFT($K89,4),MID($K89,5,2),RIGHT($K89,2)),IF(ISNUMBER($A89),INT($A89),IFERROR(INT(DATEVALUE($K89)),INT(DATEVALUE(SUBSTITUTE(SUBSTITUTE(SUBSTITUTE(SUBSTITUTE($K89,"年","/"),"月","/"),"日",""),".","/")))))),"直せない"))</f>
        <v/>
      </c>
      <c r="D89" s="5">
        <f>IF($A89="","",IF($C89="直せない","直せない",IF(OR($C89&lt;DATE(1990,1,1),$C89&gt;DATE(2100,1,1)),"範囲の外","日付")))</f>
        <v/>
      </c>
      <c r="E89" s="7">
        <f>IF(ISNUMBER($C89),TEXT($C89,"aaa"),"")</f>
        <v/>
      </c>
      <c r="K89">
        <f>IF($A89="","",TRIM(ASC($A89)))</f>
        <v/>
      </c>
    </row>
    <row r="90">
      <c r="A90" s="4" t="n"/>
      <c r="B90" s="5">
        <f>IF($A90="","",IF(ISNUMBER($A90),"数値","文字列"))</f>
        <v/>
      </c>
      <c r="C90" s="6">
        <f>IF($A90="","",IFERROR(IF(IFERROR($A90+0,0)&gt;19000101,DATE(LEFT($K90,4),MID($K90,5,2),RIGHT($K90,2)),IF(ISNUMBER($A90),INT($A90),IFERROR(INT(DATEVALUE($K90)),INT(DATEVALUE(SUBSTITUTE(SUBSTITUTE(SUBSTITUTE(SUBSTITUTE($K90,"年","/"),"月","/"),"日",""),".","/")))))),"直せない"))</f>
        <v/>
      </c>
      <c r="D90" s="5">
        <f>IF($A90="","",IF($C90="直せない","直せない",IF(OR($C90&lt;DATE(1990,1,1),$C90&gt;DATE(2100,1,1)),"範囲の外","日付")))</f>
        <v/>
      </c>
      <c r="E90" s="7">
        <f>IF(ISNUMBER($C90),TEXT($C90,"aaa"),"")</f>
        <v/>
      </c>
      <c r="K90">
        <f>IF($A90="","",TRIM(ASC($A90)))</f>
        <v/>
      </c>
    </row>
    <row r="91">
      <c r="A91" s="4" t="n"/>
      <c r="B91" s="5">
        <f>IF($A91="","",IF(ISNUMBER($A91),"数値","文字列"))</f>
        <v/>
      </c>
      <c r="C91" s="6">
        <f>IF($A91="","",IFERROR(IF(IFERROR($A91+0,0)&gt;19000101,DATE(LEFT($K91,4),MID($K91,5,2),RIGHT($K91,2)),IF(ISNUMBER($A91),INT($A91),IFERROR(INT(DATEVALUE($K91)),INT(DATEVALUE(SUBSTITUTE(SUBSTITUTE(SUBSTITUTE(SUBSTITUTE($K91,"年","/"),"月","/"),"日",""),".","/")))))),"直せない"))</f>
        <v/>
      </c>
      <c r="D91" s="5">
        <f>IF($A91="","",IF($C91="直せない","直せない",IF(OR($C91&lt;DATE(1990,1,1),$C91&gt;DATE(2100,1,1)),"範囲の外","日付")))</f>
        <v/>
      </c>
      <c r="E91" s="7">
        <f>IF(ISNUMBER($C91),TEXT($C91,"aaa"),"")</f>
        <v/>
      </c>
      <c r="K91">
        <f>IF($A91="","",TRIM(ASC($A91)))</f>
        <v/>
      </c>
    </row>
    <row r="92">
      <c r="A92" s="4" t="n"/>
      <c r="B92" s="5">
        <f>IF($A92="","",IF(ISNUMBER($A92),"数値","文字列"))</f>
        <v/>
      </c>
      <c r="C92" s="6">
        <f>IF($A92="","",IFERROR(IF(IFERROR($A92+0,0)&gt;19000101,DATE(LEFT($K92,4),MID($K92,5,2),RIGHT($K92,2)),IF(ISNUMBER($A92),INT($A92),IFERROR(INT(DATEVALUE($K92)),INT(DATEVALUE(SUBSTITUTE(SUBSTITUTE(SUBSTITUTE(SUBSTITUTE($K92,"年","/"),"月","/"),"日",""),".","/")))))),"直せない"))</f>
        <v/>
      </c>
      <c r="D92" s="5">
        <f>IF($A92="","",IF($C92="直せない","直せない",IF(OR($C92&lt;DATE(1990,1,1),$C92&gt;DATE(2100,1,1)),"範囲の外","日付")))</f>
        <v/>
      </c>
      <c r="E92" s="7">
        <f>IF(ISNUMBER($C92),TEXT($C92,"aaa"),"")</f>
        <v/>
      </c>
      <c r="K92">
        <f>IF($A92="","",TRIM(ASC($A92)))</f>
        <v/>
      </c>
    </row>
    <row r="93">
      <c r="A93" s="4" t="n"/>
      <c r="B93" s="5">
        <f>IF($A93="","",IF(ISNUMBER($A93),"数値","文字列"))</f>
        <v/>
      </c>
      <c r="C93" s="6">
        <f>IF($A93="","",IFERROR(IF(IFERROR($A93+0,0)&gt;19000101,DATE(LEFT($K93,4),MID($K93,5,2),RIGHT($K93,2)),IF(ISNUMBER($A93),INT($A93),IFERROR(INT(DATEVALUE($K93)),INT(DATEVALUE(SUBSTITUTE(SUBSTITUTE(SUBSTITUTE(SUBSTITUTE($K93,"年","/"),"月","/"),"日",""),".","/")))))),"直せない"))</f>
        <v/>
      </c>
      <c r="D93" s="5">
        <f>IF($A93="","",IF($C93="直せない","直せない",IF(OR($C93&lt;DATE(1990,1,1),$C93&gt;DATE(2100,1,1)),"範囲の外","日付")))</f>
        <v/>
      </c>
      <c r="E93" s="7">
        <f>IF(ISNUMBER($C93),TEXT($C93,"aaa"),"")</f>
        <v/>
      </c>
      <c r="K93">
        <f>IF($A93="","",TRIM(ASC($A93)))</f>
        <v/>
      </c>
    </row>
    <row r="94">
      <c r="A94" s="4" t="n"/>
      <c r="B94" s="5">
        <f>IF($A94="","",IF(ISNUMBER($A94),"数値","文字列"))</f>
        <v/>
      </c>
      <c r="C94" s="6">
        <f>IF($A94="","",IFERROR(IF(IFERROR($A94+0,0)&gt;19000101,DATE(LEFT($K94,4),MID($K94,5,2),RIGHT($K94,2)),IF(ISNUMBER($A94),INT($A94),IFERROR(INT(DATEVALUE($K94)),INT(DATEVALUE(SUBSTITUTE(SUBSTITUTE(SUBSTITUTE(SUBSTITUTE($K94,"年","/"),"月","/"),"日",""),".","/")))))),"直せない"))</f>
        <v/>
      </c>
      <c r="D94" s="5">
        <f>IF($A94="","",IF($C94="直せない","直せない",IF(OR($C94&lt;DATE(1990,1,1),$C94&gt;DATE(2100,1,1)),"範囲の外","日付")))</f>
        <v/>
      </c>
      <c r="E94" s="7">
        <f>IF(ISNUMBER($C94),TEXT($C94,"aaa"),"")</f>
        <v/>
      </c>
      <c r="K94">
        <f>IF($A94="","",TRIM(ASC($A94)))</f>
        <v/>
      </c>
    </row>
    <row r="95">
      <c r="A95" s="4" t="n"/>
      <c r="B95" s="5">
        <f>IF($A95="","",IF(ISNUMBER($A95),"数値","文字列"))</f>
        <v/>
      </c>
      <c r="C95" s="6">
        <f>IF($A95="","",IFERROR(IF(IFERROR($A95+0,0)&gt;19000101,DATE(LEFT($K95,4),MID($K95,5,2),RIGHT($K95,2)),IF(ISNUMBER($A95),INT($A95),IFERROR(INT(DATEVALUE($K95)),INT(DATEVALUE(SUBSTITUTE(SUBSTITUTE(SUBSTITUTE(SUBSTITUTE($K95,"年","/"),"月","/"),"日",""),".","/")))))),"直せない"))</f>
        <v/>
      </c>
      <c r="D95" s="5">
        <f>IF($A95="","",IF($C95="直せない","直せない",IF(OR($C95&lt;DATE(1990,1,1),$C95&gt;DATE(2100,1,1)),"範囲の外","日付")))</f>
        <v/>
      </c>
      <c r="E95" s="7">
        <f>IF(ISNUMBER($C95),TEXT($C95,"aaa"),"")</f>
        <v/>
      </c>
      <c r="K95">
        <f>IF($A95="","",TRIM(ASC($A95)))</f>
        <v/>
      </c>
    </row>
    <row r="96">
      <c r="A96" s="4" t="n"/>
      <c r="B96" s="5">
        <f>IF($A96="","",IF(ISNUMBER($A96),"数値","文字列"))</f>
        <v/>
      </c>
      <c r="C96" s="6">
        <f>IF($A96="","",IFERROR(IF(IFERROR($A96+0,0)&gt;19000101,DATE(LEFT($K96,4),MID($K96,5,2),RIGHT($K96,2)),IF(ISNUMBER($A96),INT($A96),IFERROR(INT(DATEVALUE($K96)),INT(DATEVALUE(SUBSTITUTE(SUBSTITUTE(SUBSTITUTE(SUBSTITUTE($K96,"年","/"),"月","/"),"日",""),".","/")))))),"直せない"))</f>
        <v/>
      </c>
      <c r="D96" s="5">
        <f>IF($A96="","",IF($C96="直せない","直せない",IF(OR($C96&lt;DATE(1990,1,1),$C96&gt;DATE(2100,1,1)),"範囲の外","日付")))</f>
        <v/>
      </c>
      <c r="E96" s="7">
        <f>IF(ISNUMBER($C96),TEXT($C96,"aaa"),"")</f>
        <v/>
      </c>
      <c r="K96">
        <f>IF($A96="","",TRIM(ASC($A96)))</f>
        <v/>
      </c>
    </row>
    <row r="97">
      <c r="A97" s="4" t="n"/>
      <c r="B97" s="5">
        <f>IF($A97="","",IF(ISNUMBER($A97),"数値","文字列"))</f>
        <v/>
      </c>
      <c r="C97" s="6">
        <f>IF($A97="","",IFERROR(IF(IFERROR($A97+0,0)&gt;19000101,DATE(LEFT($K97,4),MID($K97,5,2),RIGHT($K97,2)),IF(ISNUMBER($A97),INT($A97),IFERROR(INT(DATEVALUE($K97)),INT(DATEVALUE(SUBSTITUTE(SUBSTITUTE(SUBSTITUTE(SUBSTITUTE($K97,"年","/"),"月","/"),"日",""),".","/")))))),"直せない"))</f>
        <v/>
      </c>
      <c r="D97" s="5">
        <f>IF($A97="","",IF($C97="直せない","直せない",IF(OR($C97&lt;DATE(1990,1,1),$C97&gt;DATE(2100,1,1)),"範囲の外","日付")))</f>
        <v/>
      </c>
      <c r="E97" s="7">
        <f>IF(ISNUMBER($C97),TEXT($C97,"aaa"),"")</f>
        <v/>
      </c>
      <c r="K97">
        <f>IF($A97="","",TRIM(ASC($A97)))</f>
        <v/>
      </c>
    </row>
    <row r="98">
      <c r="A98" s="4" t="n"/>
      <c r="B98" s="5">
        <f>IF($A98="","",IF(ISNUMBER($A98),"数値","文字列"))</f>
        <v/>
      </c>
      <c r="C98" s="6">
        <f>IF($A98="","",IFERROR(IF(IFERROR($A98+0,0)&gt;19000101,DATE(LEFT($K98,4),MID($K98,5,2),RIGHT($K98,2)),IF(ISNUMBER($A98),INT($A98),IFERROR(INT(DATEVALUE($K98)),INT(DATEVALUE(SUBSTITUTE(SUBSTITUTE(SUBSTITUTE(SUBSTITUTE($K98,"年","/"),"月","/"),"日",""),".","/")))))),"直せない"))</f>
        <v/>
      </c>
      <c r="D98" s="5">
        <f>IF($A98="","",IF($C98="直せない","直せない",IF(OR($C98&lt;DATE(1990,1,1),$C98&gt;DATE(2100,1,1)),"範囲の外","日付")))</f>
        <v/>
      </c>
      <c r="E98" s="7">
        <f>IF(ISNUMBER($C98),TEXT($C98,"aaa"),"")</f>
        <v/>
      </c>
      <c r="K98">
        <f>IF($A98="","",TRIM(ASC($A98)))</f>
        <v/>
      </c>
    </row>
    <row r="99">
      <c r="A99" s="4" t="n"/>
      <c r="B99" s="5">
        <f>IF($A99="","",IF(ISNUMBER($A99),"数値","文字列"))</f>
        <v/>
      </c>
      <c r="C99" s="6">
        <f>IF($A99="","",IFERROR(IF(IFERROR($A99+0,0)&gt;19000101,DATE(LEFT($K99,4),MID($K99,5,2),RIGHT($K99,2)),IF(ISNUMBER($A99),INT($A99),IFERROR(INT(DATEVALUE($K99)),INT(DATEVALUE(SUBSTITUTE(SUBSTITUTE(SUBSTITUTE(SUBSTITUTE($K99,"年","/"),"月","/"),"日",""),".","/")))))),"直せない"))</f>
        <v/>
      </c>
      <c r="D99" s="5">
        <f>IF($A99="","",IF($C99="直せない","直せない",IF(OR($C99&lt;DATE(1990,1,1),$C99&gt;DATE(2100,1,1)),"範囲の外","日付")))</f>
        <v/>
      </c>
      <c r="E99" s="7">
        <f>IF(ISNUMBER($C99),TEXT($C99,"aaa"),"")</f>
        <v/>
      </c>
      <c r="K99">
        <f>IF($A99="","",TRIM(ASC($A99)))</f>
        <v/>
      </c>
    </row>
    <row r="100">
      <c r="A100" s="4" t="n"/>
      <c r="B100" s="5">
        <f>IF($A100="","",IF(ISNUMBER($A100),"数値","文字列"))</f>
        <v/>
      </c>
      <c r="C100" s="6">
        <f>IF($A100="","",IFERROR(IF(IFERROR($A100+0,0)&gt;19000101,DATE(LEFT($K100,4),MID($K100,5,2),RIGHT($K100,2)),IF(ISNUMBER($A100),INT($A100),IFERROR(INT(DATEVALUE($K100)),INT(DATEVALUE(SUBSTITUTE(SUBSTITUTE(SUBSTITUTE(SUBSTITUTE($K100,"年","/"),"月","/"),"日",""),".","/")))))),"直せない"))</f>
        <v/>
      </c>
      <c r="D100" s="5">
        <f>IF($A100="","",IF($C100="直せない","直せない",IF(OR($C100&lt;DATE(1990,1,1),$C100&gt;DATE(2100,1,1)),"範囲の外","日付")))</f>
        <v/>
      </c>
      <c r="E100" s="7">
        <f>IF(ISNUMBER($C100),TEXT($C100,"aaa"),"")</f>
        <v/>
      </c>
      <c r="K100">
        <f>IF($A100="","",TRIM(ASC($A100)))</f>
        <v/>
      </c>
    </row>
    <row r="101">
      <c r="A101" s="4" t="n"/>
      <c r="B101" s="5">
        <f>IF($A101="","",IF(ISNUMBER($A101),"数値","文字列"))</f>
        <v/>
      </c>
      <c r="C101" s="6">
        <f>IF($A101="","",IFERROR(IF(IFERROR($A101+0,0)&gt;19000101,DATE(LEFT($K101,4),MID($K101,5,2),RIGHT($K101,2)),IF(ISNUMBER($A101),INT($A101),IFERROR(INT(DATEVALUE($K101)),INT(DATEVALUE(SUBSTITUTE(SUBSTITUTE(SUBSTITUTE(SUBSTITUTE($K101,"年","/"),"月","/"),"日",""),".","/")))))),"直せない"))</f>
        <v/>
      </c>
      <c r="D101" s="5">
        <f>IF($A101="","",IF($C101="直せない","直せない",IF(OR($C101&lt;DATE(1990,1,1),$C101&gt;DATE(2100,1,1)),"範囲の外","日付")))</f>
        <v/>
      </c>
      <c r="E101" s="7">
        <f>IF(ISNUMBER($C101),TEXT($C101,"aaa"),"")</f>
        <v/>
      </c>
      <c r="K101">
        <f>IF($A101="","",TRIM(ASC($A101)))</f>
        <v/>
      </c>
    </row>
    <row r="102">
      <c r="A102" s="4" t="n"/>
      <c r="B102" s="5">
        <f>IF($A102="","",IF(ISNUMBER($A102),"数値","文字列"))</f>
        <v/>
      </c>
      <c r="C102" s="6">
        <f>IF($A102="","",IFERROR(IF(IFERROR($A102+0,0)&gt;19000101,DATE(LEFT($K102,4),MID($K102,5,2),RIGHT($K102,2)),IF(ISNUMBER($A102),INT($A102),IFERROR(INT(DATEVALUE($K102)),INT(DATEVALUE(SUBSTITUTE(SUBSTITUTE(SUBSTITUTE(SUBSTITUTE($K102,"年","/"),"月","/"),"日",""),".","/")))))),"直せない"))</f>
        <v/>
      </c>
      <c r="D102" s="5">
        <f>IF($A102="","",IF($C102="直せない","直せない",IF(OR($C102&lt;DATE(1990,1,1),$C102&gt;DATE(2100,1,1)),"範囲の外","日付")))</f>
        <v/>
      </c>
      <c r="E102" s="7">
        <f>IF(ISNUMBER($C102),TEXT($C102,"aaa"),"")</f>
        <v/>
      </c>
      <c r="K102">
        <f>IF($A102="","",TRIM(ASC($A102)))</f>
        <v/>
      </c>
    </row>
    <row r="103">
      <c r="A103" s="4" t="n"/>
      <c r="B103" s="5">
        <f>IF($A103="","",IF(ISNUMBER($A103),"数値","文字列"))</f>
        <v/>
      </c>
      <c r="C103" s="6">
        <f>IF($A103="","",IFERROR(IF(IFERROR($A103+0,0)&gt;19000101,DATE(LEFT($K103,4),MID($K103,5,2),RIGHT($K103,2)),IF(ISNUMBER($A103),INT($A103),IFERROR(INT(DATEVALUE($K103)),INT(DATEVALUE(SUBSTITUTE(SUBSTITUTE(SUBSTITUTE(SUBSTITUTE($K103,"年","/"),"月","/"),"日",""),".","/")))))),"直せない"))</f>
        <v/>
      </c>
      <c r="D103" s="5">
        <f>IF($A103="","",IF($C103="直せない","直せない",IF(OR($C103&lt;DATE(1990,1,1),$C103&gt;DATE(2100,1,1)),"範囲の外","日付")))</f>
        <v/>
      </c>
      <c r="E103" s="7">
        <f>IF(ISNUMBER($C103),TEXT($C103,"aaa"),"")</f>
        <v/>
      </c>
      <c r="K103">
        <f>IF($A103="","",TRIM(ASC($A103)))</f>
        <v/>
      </c>
    </row>
    <row r="104">
      <c r="A104" s="4" t="n"/>
      <c r="B104" s="5">
        <f>IF($A104="","",IF(ISNUMBER($A104),"数値","文字列"))</f>
        <v/>
      </c>
      <c r="C104" s="6">
        <f>IF($A104="","",IFERROR(IF(IFERROR($A104+0,0)&gt;19000101,DATE(LEFT($K104,4),MID($K104,5,2),RIGHT($K104,2)),IF(ISNUMBER($A104),INT($A104),IFERROR(INT(DATEVALUE($K104)),INT(DATEVALUE(SUBSTITUTE(SUBSTITUTE(SUBSTITUTE(SUBSTITUTE($K104,"年","/"),"月","/"),"日",""),".","/")))))),"直せない"))</f>
        <v/>
      </c>
      <c r="D104" s="5">
        <f>IF($A104="","",IF($C104="直せない","直せない",IF(OR($C104&lt;DATE(1990,1,1),$C104&gt;DATE(2100,1,1)),"範囲の外","日付")))</f>
        <v/>
      </c>
      <c r="E104" s="7">
        <f>IF(ISNUMBER($C104),TEXT($C104,"aaa"),"")</f>
        <v/>
      </c>
      <c r="K104">
        <f>IF($A104="","",TRIM(ASC($A104)))</f>
        <v/>
      </c>
    </row>
    <row r="105">
      <c r="A105" s="4" t="n"/>
      <c r="B105" s="5">
        <f>IF($A105="","",IF(ISNUMBER($A105),"数値","文字列"))</f>
        <v/>
      </c>
      <c r="C105" s="6">
        <f>IF($A105="","",IFERROR(IF(IFERROR($A105+0,0)&gt;19000101,DATE(LEFT($K105,4),MID($K105,5,2),RIGHT($K105,2)),IF(ISNUMBER($A105),INT($A105),IFERROR(INT(DATEVALUE($K105)),INT(DATEVALUE(SUBSTITUTE(SUBSTITUTE(SUBSTITUTE(SUBSTITUTE($K105,"年","/"),"月","/"),"日",""),".","/")))))),"直せない"))</f>
        <v/>
      </c>
      <c r="D105" s="5">
        <f>IF($A105="","",IF($C105="直せない","直せない",IF(OR($C105&lt;DATE(1990,1,1),$C105&gt;DATE(2100,1,1)),"範囲の外","日付")))</f>
        <v/>
      </c>
      <c r="E105" s="7">
        <f>IF(ISNUMBER($C105),TEXT($C105,"aaa"),"")</f>
        <v/>
      </c>
      <c r="K105">
        <f>IF($A105="","",TRIM(ASC($A105)))</f>
        <v/>
      </c>
    </row>
    <row r="106">
      <c r="A106" s="4" t="n"/>
      <c r="B106" s="5">
        <f>IF($A106="","",IF(ISNUMBER($A106),"数値","文字列"))</f>
        <v/>
      </c>
      <c r="C106" s="6">
        <f>IF($A106="","",IFERROR(IF(IFERROR($A106+0,0)&gt;19000101,DATE(LEFT($K106,4),MID($K106,5,2),RIGHT($K106,2)),IF(ISNUMBER($A106),INT($A106),IFERROR(INT(DATEVALUE($K106)),INT(DATEVALUE(SUBSTITUTE(SUBSTITUTE(SUBSTITUTE(SUBSTITUTE($K106,"年","/"),"月","/"),"日",""),".","/")))))),"直せない"))</f>
        <v/>
      </c>
      <c r="D106" s="5">
        <f>IF($A106="","",IF($C106="直せない","直せない",IF(OR($C106&lt;DATE(1990,1,1),$C106&gt;DATE(2100,1,1)),"範囲の外","日付")))</f>
        <v/>
      </c>
      <c r="E106" s="7">
        <f>IF(ISNUMBER($C106),TEXT($C106,"aaa"),"")</f>
        <v/>
      </c>
      <c r="K106">
        <f>IF($A106="","",TRIM(ASC($A106)))</f>
        <v/>
      </c>
    </row>
    <row r="107">
      <c r="A107" s="4" t="n"/>
      <c r="B107" s="5">
        <f>IF($A107="","",IF(ISNUMBER($A107),"数値","文字列"))</f>
        <v/>
      </c>
      <c r="C107" s="6">
        <f>IF($A107="","",IFERROR(IF(IFERROR($A107+0,0)&gt;19000101,DATE(LEFT($K107,4),MID($K107,5,2),RIGHT($K107,2)),IF(ISNUMBER($A107),INT($A107),IFERROR(INT(DATEVALUE($K107)),INT(DATEVALUE(SUBSTITUTE(SUBSTITUTE(SUBSTITUTE(SUBSTITUTE($K107,"年","/"),"月","/"),"日",""),".","/")))))),"直せない"))</f>
        <v/>
      </c>
      <c r="D107" s="5">
        <f>IF($A107="","",IF($C107="直せない","直せない",IF(OR($C107&lt;DATE(1990,1,1),$C107&gt;DATE(2100,1,1)),"範囲の外","日付")))</f>
        <v/>
      </c>
      <c r="E107" s="7">
        <f>IF(ISNUMBER($C107),TEXT($C107,"aaa"),"")</f>
        <v/>
      </c>
      <c r="K107">
        <f>IF($A107="","",TRIM(ASC($A107)))</f>
        <v/>
      </c>
    </row>
    <row r="108">
      <c r="A108" s="4" t="n"/>
      <c r="B108" s="5">
        <f>IF($A108="","",IF(ISNUMBER($A108),"数値","文字列"))</f>
        <v/>
      </c>
      <c r="C108" s="6">
        <f>IF($A108="","",IFERROR(IF(IFERROR($A108+0,0)&gt;19000101,DATE(LEFT($K108,4),MID($K108,5,2),RIGHT($K108,2)),IF(ISNUMBER($A108),INT($A108),IFERROR(INT(DATEVALUE($K108)),INT(DATEVALUE(SUBSTITUTE(SUBSTITUTE(SUBSTITUTE(SUBSTITUTE($K108,"年","/"),"月","/"),"日",""),".","/")))))),"直せない"))</f>
        <v/>
      </c>
      <c r="D108" s="5">
        <f>IF($A108="","",IF($C108="直せない","直せない",IF(OR($C108&lt;DATE(1990,1,1),$C108&gt;DATE(2100,1,1)),"範囲の外","日付")))</f>
        <v/>
      </c>
      <c r="E108" s="7">
        <f>IF(ISNUMBER($C108),TEXT($C108,"aaa"),"")</f>
        <v/>
      </c>
      <c r="K108">
        <f>IF($A108="","",TRIM(ASC($A108)))</f>
        <v/>
      </c>
    </row>
    <row r="109">
      <c r="A109" s="4" t="n"/>
      <c r="B109" s="5">
        <f>IF($A109="","",IF(ISNUMBER($A109),"数値","文字列"))</f>
        <v/>
      </c>
      <c r="C109" s="6">
        <f>IF($A109="","",IFERROR(IF(IFERROR($A109+0,0)&gt;19000101,DATE(LEFT($K109,4),MID($K109,5,2),RIGHT($K109,2)),IF(ISNUMBER($A109),INT($A109),IFERROR(INT(DATEVALUE($K109)),INT(DATEVALUE(SUBSTITUTE(SUBSTITUTE(SUBSTITUTE(SUBSTITUTE($K109,"年","/"),"月","/"),"日",""),".","/")))))),"直せない"))</f>
        <v/>
      </c>
      <c r="D109" s="5">
        <f>IF($A109="","",IF($C109="直せない","直せない",IF(OR($C109&lt;DATE(1990,1,1),$C109&gt;DATE(2100,1,1)),"範囲の外","日付")))</f>
        <v/>
      </c>
      <c r="E109" s="7">
        <f>IF(ISNUMBER($C109),TEXT($C109,"aaa"),"")</f>
        <v/>
      </c>
      <c r="K109">
        <f>IF($A109="","",TRIM(ASC($A109)))</f>
        <v/>
      </c>
    </row>
    <row r="110">
      <c r="A110" s="4" t="n"/>
      <c r="B110" s="5">
        <f>IF($A110="","",IF(ISNUMBER($A110),"数値","文字列"))</f>
        <v/>
      </c>
      <c r="C110" s="6">
        <f>IF($A110="","",IFERROR(IF(IFERROR($A110+0,0)&gt;19000101,DATE(LEFT($K110,4),MID($K110,5,2),RIGHT($K110,2)),IF(ISNUMBER($A110),INT($A110),IFERROR(INT(DATEVALUE($K110)),INT(DATEVALUE(SUBSTITUTE(SUBSTITUTE(SUBSTITUTE(SUBSTITUTE($K110,"年","/"),"月","/"),"日",""),".","/")))))),"直せない"))</f>
        <v/>
      </c>
      <c r="D110" s="5">
        <f>IF($A110="","",IF($C110="直せない","直せない",IF(OR($C110&lt;DATE(1990,1,1),$C110&gt;DATE(2100,1,1)),"範囲の外","日付")))</f>
        <v/>
      </c>
      <c r="E110" s="7">
        <f>IF(ISNUMBER($C110),TEXT($C110,"aaa"),"")</f>
        <v/>
      </c>
      <c r="K110">
        <f>IF($A110="","",TRIM(ASC($A110)))</f>
        <v/>
      </c>
    </row>
    <row r="111">
      <c r="A111" s="4" t="n"/>
      <c r="B111" s="5">
        <f>IF($A111="","",IF(ISNUMBER($A111),"数値","文字列"))</f>
        <v/>
      </c>
      <c r="C111" s="6">
        <f>IF($A111="","",IFERROR(IF(IFERROR($A111+0,0)&gt;19000101,DATE(LEFT($K111,4),MID($K111,5,2),RIGHT($K111,2)),IF(ISNUMBER($A111),INT($A111),IFERROR(INT(DATEVALUE($K111)),INT(DATEVALUE(SUBSTITUTE(SUBSTITUTE(SUBSTITUTE(SUBSTITUTE($K111,"年","/"),"月","/"),"日",""),".","/")))))),"直せない"))</f>
        <v/>
      </c>
      <c r="D111" s="5">
        <f>IF($A111="","",IF($C111="直せない","直せない",IF(OR($C111&lt;DATE(1990,1,1),$C111&gt;DATE(2100,1,1)),"範囲の外","日付")))</f>
        <v/>
      </c>
      <c r="E111" s="7">
        <f>IF(ISNUMBER($C111),TEXT($C111,"aaa"),"")</f>
        <v/>
      </c>
      <c r="K111">
        <f>IF($A111="","",TRIM(ASC($A111)))</f>
        <v/>
      </c>
    </row>
    <row r="112">
      <c r="A112" s="4" t="n"/>
      <c r="B112" s="5">
        <f>IF($A112="","",IF(ISNUMBER($A112),"数値","文字列"))</f>
        <v/>
      </c>
      <c r="C112" s="6">
        <f>IF($A112="","",IFERROR(IF(IFERROR($A112+0,0)&gt;19000101,DATE(LEFT($K112,4),MID($K112,5,2),RIGHT($K112,2)),IF(ISNUMBER($A112),INT($A112),IFERROR(INT(DATEVALUE($K112)),INT(DATEVALUE(SUBSTITUTE(SUBSTITUTE(SUBSTITUTE(SUBSTITUTE($K112,"年","/"),"月","/"),"日",""),".","/")))))),"直せない"))</f>
        <v/>
      </c>
      <c r="D112" s="5">
        <f>IF($A112="","",IF($C112="直せない","直せない",IF(OR($C112&lt;DATE(1990,1,1),$C112&gt;DATE(2100,1,1)),"範囲の外","日付")))</f>
        <v/>
      </c>
      <c r="E112" s="7">
        <f>IF(ISNUMBER($C112),TEXT($C112,"aaa"),"")</f>
        <v/>
      </c>
      <c r="K112">
        <f>IF($A112="","",TRIM(ASC($A112)))</f>
        <v/>
      </c>
    </row>
    <row r="113">
      <c r="A113" s="4" t="n"/>
      <c r="B113" s="5">
        <f>IF($A113="","",IF(ISNUMBER($A113),"数値","文字列"))</f>
        <v/>
      </c>
      <c r="C113" s="6">
        <f>IF($A113="","",IFERROR(IF(IFERROR($A113+0,0)&gt;19000101,DATE(LEFT($K113,4),MID($K113,5,2),RIGHT($K113,2)),IF(ISNUMBER($A113),INT($A113),IFERROR(INT(DATEVALUE($K113)),INT(DATEVALUE(SUBSTITUTE(SUBSTITUTE(SUBSTITUTE(SUBSTITUTE($K113,"年","/"),"月","/"),"日",""),".","/")))))),"直せない"))</f>
        <v/>
      </c>
      <c r="D113" s="5">
        <f>IF($A113="","",IF($C113="直せない","直せない",IF(OR($C113&lt;DATE(1990,1,1),$C113&gt;DATE(2100,1,1)),"範囲の外","日付")))</f>
        <v/>
      </c>
      <c r="E113" s="7">
        <f>IF(ISNUMBER($C113),TEXT($C113,"aaa"),"")</f>
        <v/>
      </c>
      <c r="K113">
        <f>IF($A113="","",TRIM(ASC($A113)))</f>
        <v/>
      </c>
    </row>
    <row r="114">
      <c r="A114" s="4" t="n"/>
      <c r="B114" s="5">
        <f>IF($A114="","",IF(ISNUMBER($A114),"数値","文字列"))</f>
        <v/>
      </c>
      <c r="C114" s="6">
        <f>IF($A114="","",IFERROR(IF(IFERROR($A114+0,0)&gt;19000101,DATE(LEFT($K114,4),MID($K114,5,2),RIGHT($K114,2)),IF(ISNUMBER($A114),INT($A114),IFERROR(INT(DATEVALUE($K114)),INT(DATEVALUE(SUBSTITUTE(SUBSTITUTE(SUBSTITUTE(SUBSTITUTE($K114,"年","/"),"月","/"),"日",""),".","/")))))),"直せない"))</f>
        <v/>
      </c>
      <c r="D114" s="5">
        <f>IF($A114="","",IF($C114="直せない","直せない",IF(OR($C114&lt;DATE(1990,1,1),$C114&gt;DATE(2100,1,1)),"範囲の外","日付")))</f>
        <v/>
      </c>
      <c r="E114" s="7">
        <f>IF(ISNUMBER($C114),TEXT($C114,"aaa"),"")</f>
        <v/>
      </c>
      <c r="K114">
        <f>IF($A114="","",TRIM(ASC($A114)))</f>
        <v/>
      </c>
    </row>
    <row r="115">
      <c r="A115" s="4" t="n"/>
      <c r="B115" s="5">
        <f>IF($A115="","",IF(ISNUMBER($A115),"数値","文字列"))</f>
        <v/>
      </c>
      <c r="C115" s="6">
        <f>IF($A115="","",IFERROR(IF(IFERROR($A115+0,0)&gt;19000101,DATE(LEFT($K115,4),MID($K115,5,2),RIGHT($K115,2)),IF(ISNUMBER($A115),INT($A115),IFERROR(INT(DATEVALUE($K115)),INT(DATEVALUE(SUBSTITUTE(SUBSTITUTE(SUBSTITUTE(SUBSTITUTE($K115,"年","/"),"月","/"),"日",""),".","/")))))),"直せない"))</f>
        <v/>
      </c>
      <c r="D115" s="5">
        <f>IF($A115="","",IF($C115="直せない","直せない",IF(OR($C115&lt;DATE(1990,1,1),$C115&gt;DATE(2100,1,1)),"範囲の外","日付")))</f>
        <v/>
      </c>
      <c r="E115" s="7">
        <f>IF(ISNUMBER($C115),TEXT($C115,"aaa"),"")</f>
        <v/>
      </c>
      <c r="K115">
        <f>IF($A115="","",TRIM(ASC($A115)))</f>
        <v/>
      </c>
    </row>
    <row r="116">
      <c r="A116" s="4" t="n"/>
      <c r="B116" s="5">
        <f>IF($A116="","",IF(ISNUMBER($A116),"数値","文字列"))</f>
        <v/>
      </c>
      <c r="C116" s="6">
        <f>IF($A116="","",IFERROR(IF(IFERROR($A116+0,0)&gt;19000101,DATE(LEFT($K116,4),MID($K116,5,2),RIGHT($K116,2)),IF(ISNUMBER($A116),INT($A116),IFERROR(INT(DATEVALUE($K116)),INT(DATEVALUE(SUBSTITUTE(SUBSTITUTE(SUBSTITUTE(SUBSTITUTE($K116,"年","/"),"月","/"),"日",""),".","/")))))),"直せない"))</f>
        <v/>
      </c>
      <c r="D116" s="5">
        <f>IF($A116="","",IF($C116="直せない","直せない",IF(OR($C116&lt;DATE(1990,1,1),$C116&gt;DATE(2100,1,1)),"範囲の外","日付")))</f>
        <v/>
      </c>
      <c r="E116" s="7">
        <f>IF(ISNUMBER($C116),TEXT($C116,"aaa"),"")</f>
        <v/>
      </c>
      <c r="K116">
        <f>IF($A116="","",TRIM(ASC($A116)))</f>
        <v/>
      </c>
    </row>
    <row r="117">
      <c r="A117" s="4" t="n"/>
      <c r="B117" s="5">
        <f>IF($A117="","",IF(ISNUMBER($A117),"数値","文字列"))</f>
        <v/>
      </c>
      <c r="C117" s="6">
        <f>IF($A117="","",IFERROR(IF(IFERROR($A117+0,0)&gt;19000101,DATE(LEFT($K117,4),MID($K117,5,2),RIGHT($K117,2)),IF(ISNUMBER($A117),INT($A117),IFERROR(INT(DATEVALUE($K117)),INT(DATEVALUE(SUBSTITUTE(SUBSTITUTE(SUBSTITUTE(SUBSTITUTE($K117,"年","/"),"月","/"),"日",""),".","/")))))),"直せない"))</f>
        <v/>
      </c>
      <c r="D117" s="5">
        <f>IF($A117="","",IF($C117="直せない","直せない",IF(OR($C117&lt;DATE(1990,1,1),$C117&gt;DATE(2100,1,1)),"範囲の外","日付")))</f>
        <v/>
      </c>
      <c r="E117" s="7">
        <f>IF(ISNUMBER($C117),TEXT($C117,"aaa"),"")</f>
        <v/>
      </c>
      <c r="K117">
        <f>IF($A117="","",TRIM(ASC($A117)))</f>
        <v/>
      </c>
    </row>
    <row r="118">
      <c r="A118" s="4" t="n"/>
      <c r="B118" s="5">
        <f>IF($A118="","",IF(ISNUMBER($A118),"数値","文字列"))</f>
        <v/>
      </c>
      <c r="C118" s="6">
        <f>IF($A118="","",IFERROR(IF(IFERROR($A118+0,0)&gt;19000101,DATE(LEFT($K118,4),MID($K118,5,2),RIGHT($K118,2)),IF(ISNUMBER($A118),INT($A118),IFERROR(INT(DATEVALUE($K118)),INT(DATEVALUE(SUBSTITUTE(SUBSTITUTE(SUBSTITUTE(SUBSTITUTE($K118,"年","/"),"月","/"),"日",""),".","/")))))),"直せない"))</f>
        <v/>
      </c>
      <c r="D118" s="5">
        <f>IF($A118="","",IF($C118="直せない","直せない",IF(OR($C118&lt;DATE(1990,1,1),$C118&gt;DATE(2100,1,1)),"範囲の外","日付")))</f>
        <v/>
      </c>
      <c r="E118" s="7">
        <f>IF(ISNUMBER($C118),TEXT($C118,"aaa"),"")</f>
        <v/>
      </c>
      <c r="K118">
        <f>IF($A118="","",TRIM(ASC($A118)))</f>
        <v/>
      </c>
    </row>
    <row r="119">
      <c r="A119" s="4" t="n"/>
      <c r="B119" s="5">
        <f>IF($A119="","",IF(ISNUMBER($A119),"数値","文字列"))</f>
        <v/>
      </c>
      <c r="C119" s="6">
        <f>IF($A119="","",IFERROR(IF(IFERROR($A119+0,0)&gt;19000101,DATE(LEFT($K119,4),MID($K119,5,2),RIGHT($K119,2)),IF(ISNUMBER($A119),INT($A119),IFERROR(INT(DATEVALUE($K119)),INT(DATEVALUE(SUBSTITUTE(SUBSTITUTE(SUBSTITUTE(SUBSTITUTE($K119,"年","/"),"月","/"),"日",""),".","/")))))),"直せない"))</f>
        <v/>
      </c>
      <c r="D119" s="5">
        <f>IF($A119="","",IF($C119="直せない","直せない",IF(OR($C119&lt;DATE(1990,1,1),$C119&gt;DATE(2100,1,1)),"範囲の外","日付")))</f>
        <v/>
      </c>
      <c r="E119" s="7">
        <f>IF(ISNUMBER($C119),TEXT($C119,"aaa"),"")</f>
        <v/>
      </c>
      <c r="K119">
        <f>IF($A119="","",TRIM(ASC($A119)))</f>
        <v/>
      </c>
    </row>
    <row r="120">
      <c r="A120" s="4" t="n"/>
      <c r="B120" s="5">
        <f>IF($A120="","",IF(ISNUMBER($A120),"数値","文字列"))</f>
        <v/>
      </c>
      <c r="C120" s="6">
        <f>IF($A120="","",IFERROR(IF(IFERROR($A120+0,0)&gt;19000101,DATE(LEFT($K120,4),MID($K120,5,2),RIGHT($K120,2)),IF(ISNUMBER($A120),INT($A120),IFERROR(INT(DATEVALUE($K120)),INT(DATEVALUE(SUBSTITUTE(SUBSTITUTE(SUBSTITUTE(SUBSTITUTE($K120,"年","/"),"月","/"),"日",""),".","/")))))),"直せない"))</f>
        <v/>
      </c>
      <c r="D120" s="5">
        <f>IF($A120="","",IF($C120="直せない","直せない",IF(OR($C120&lt;DATE(1990,1,1),$C120&gt;DATE(2100,1,1)),"範囲の外","日付")))</f>
        <v/>
      </c>
      <c r="E120" s="7">
        <f>IF(ISNUMBER($C120),TEXT($C120,"aaa"),"")</f>
        <v/>
      </c>
      <c r="K120">
        <f>IF($A120="","",TRIM(ASC($A120)))</f>
        <v/>
      </c>
    </row>
    <row r="121">
      <c r="A121" s="4" t="n"/>
      <c r="B121" s="5">
        <f>IF($A121="","",IF(ISNUMBER($A121),"数値","文字列"))</f>
        <v/>
      </c>
      <c r="C121" s="6">
        <f>IF($A121="","",IFERROR(IF(IFERROR($A121+0,0)&gt;19000101,DATE(LEFT($K121,4),MID($K121,5,2),RIGHT($K121,2)),IF(ISNUMBER($A121),INT($A121),IFERROR(INT(DATEVALUE($K121)),INT(DATEVALUE(SUBSTITUTE(SUBSTITUTE(SUBSTITUTE(SUBSTITUTE($K121,"年","/"),"月","/"),"日",""),".","/")))))),"直せない"))</f>
        <v/>
      </c>
      <c r="D121" s="5">
        <f>IF($A121="","",IF($C121="直せない","直せない",IF(OR($C121&lt;DATE(1990,1,1),$C121&gt;DATE(2100,1,1)),"範囲の外","日付")))</f>
        <v/>
      </c>
      <c r="E121" s="7">
        <f>IF(ISNUMBER($C121),TEXT($C121,"aaa"),"")</f>
        <v/>
      </c>
      <c r="K121">
        <f>IF($A121="","",TRIM(ASC($A121)))</f>
        <v/>
      </c>
    </row>
    <row r="122">
      <c r="A122" s="4" t="n"/>
      <c r="B122" s="5">
        <f>IF($A122="","",IF(ISNUMBER($A122),"数値","文字列"))</f>
        <v/>
      </c>
      <c r="C122" s="6">
        <f>IF($A122="","",IFERROR(IF(IFERROR($A122+0,0)&gt;19000101,DATE(LEFT($K122,4),MID($K122,5,2),RIGHT($K122,2)),IF(ISNUMBER($A122),INT($A122),IFERROR(INT(DATEVALUE($K122)),INT(DATEVALUE(SUBSTITUTE(SUBSTITUTE(SUBSTITUTE(SUBSTITUTE($K122,"年","/"),"月","/"),"日",""),".","/")))))),"直せない"))</f>
        <v/>
      </c>
      <c r="D122" s="5">
        <f>IF($A122="","",IF($C122="直せない","直せない",IF(OR($C122&lt;DATE(1990,1,1),$C122&gt;DATE(2100,1,1)),"範囲の外","日付")))</f>
        <v/>
      </c>
      <c r="E122" s="7">
        <f>IF(ISNUMBER($C122),TEXT($C122,"aaa"),"")</f>
        <v/>
      </c>
      <c r="K122">
        <f>IF($A122="","",TRIM(ASC($A122)))</f>
        <v/>
      </c>
    </row>
    <row r="123">
      <c r="A123" s="4" t="n"/>
      <c r="B123" s="5">
        <f>IF($A123="","",IF(ISNUMBER($A123),"数値","文字列"))</f>
        <v/>
      </c>
      <c r="C123" s="6">
        <f>IF($A123="","",IFERROR(IF(IFERROR($A123+0,0)&gt;19000101,DATE(LEFT($K123,4),MID($K123,5,2),RIGHT($K123,2)),IF(ISNUMBER($A123),INT($A123),IFERROR(INT(DATEVALUE($K123)),INT(DATEVALUE(SUBSTITUTE(SUBSTITUTE(SUBSTITUTE(SUBSTITUTE($K123,"年","/"),"月","/"),"日",""),".","/")))))),"直せない"))</f>
        <v/>
      </c>
      <c r="D123" s="5">
        <f>IF($A123="","",IF($C123="直せない","直せない",IF(OR($C123&lt;DATE(1990,1,1),$C123&gt;DATE(2100,1,1)),"範囲の外","日付")))</f>
        <v/>
      </c>
      <c r="E123" s="7">
        <f>IF(ISNUMBER($C123),TEXT($C123,"aaa"),"")</f>
        <v/>
      </c>
      <c r="K123">
        <f>IF($A123="","",TRIM(ASC($A123)))</f>
        <v/>
      </c>
    </row>
    <row r="124">
      <c r="A124" s="4" t="n"/>
      <c r="B124" s="5">
        <f>IF($A124="","",IF(ISNUMBER($A124),"数値","文字列"))</f>
        <v/>
      </c>
      <c r="C124" s="6">
        <f>IF($A124="","",IFERROR(IF(IFERROR($A124+0,0)&gt;19000101,DATE(LEFT($K124,4),MID($K124,5,2),RIGHT($K124,2)),IF(ISNUMBER($A124),INT($A124),IFERROR(INT(DATEVALUE($K124)),INT(DATEVALUE(SUBSTITUTE(SUBSTITUTE(SUBSTITUTE(SUBSTITUTE($K124,"年","/"),"月","/"),"日",""),".","/")))))),"直せない"))</f>
        <v/>
      </c>
      <c r="D124" s="5">
        <f>IF($A124="","",IF($C124="直せない","直せない",IF(OR($C124&lt;DATE(1990,1,1),$C124&gt;DATE(2100,1,1)),"範囲の外","日付")))</f>
        <v/>
      </c>
      <c r="E124" s="7">
        <f>IF(ISNUMBER($C124),TEXT($C124,"aaa"),"")</f>
        <v/>
      </c>
      <c r="K124">
        <f>IF($A124="","",TRIM(ASC($A124)))</f>
        <v/>
      </c>
    </row>
    <row r="125">
      <c r="A125" s="4" t="n"/>
      <c r="B125" s="5">
        <f>IF($A125="","",IF(ISNUMBER($A125),"数値","文字列"))</f>
        <v/>
      </c>
      <c r="C125" s="6">
        <f>IF($A125="","",IFERROR(IF(IFERROR($A125+0,0)&gt;19000101,DATE(LEFT($K125,4),MID($K125,5,2),RIGHT($K125,2)),IF(ISNUMBER($A125),INT($A125),IFERROR(INT(DATEVALUE($K125)),INT(DATEVALUE(SUBSTITUTE(SUBSTITUTE(SUBSTITUTE(SUBSTITUTE($K125,"年","/"),"月","/"),"日",""),".","/")))))),"直せない"))</f>
        <v/>
      </c>
      <c r="D125" s="5">
        <f>IF($A125="","",IF($C125="直せない","直せない",IF(OR($C125&lt;DATE(1990,1,1),$C125&gt;DATE(2100,1,1)),"範囲の外","日付")))</f>
        <v/>
      </c>
      <c r="E125" s="7">
        <f>IF(ISNUMBER($C125),TEXT($C125,"aaa"),"")</f>
        <v/>
      </c>
      <c r="K125">
        <f>IF($A125="","",TRIM(ASC($A125)))</f>
        <v/>
      </c>
    </row>
    <row r="126">
      <c r="A126" s="4" t="n"/>
      <c r="B126" s="5">
        <f>IF($A126="","",IF(ISNUMBER($A126),"数値","文字列"))</f>
        <v/>
      </c>
      <c r="C126" s="6">
        <f>IF($A126="","",IFERROR(IF(IFERROR($A126+0,0)&gt;19000101,DATE(LEFT($K126,4),MID($K126,5,2),RIGHT($K126,2)),IF(ISNUMBER($A126),INT($A126),IFERROR(INT(DATEVALUE($K126)),INT(DATEVALUE(SUBSTITUTE(SUBSTITUTE(SUBSTITUTE(SUBSTITUTE($K126,"年","/"),"月","/"),"日",""),".","/")))))),"直せない"))</f>
        <v/>
      </c>
      <c r="D126" s="5">
        <f>IF($A126="","",IF($C126="直せない","直せない",IF(OR($C126&lt;DATE(1990,1,1),$C126&gt;DATE(2100,1,1)),"範囲の外","日付")))</f>
        <v/>
      </c>
      <c r="E126" s="7">
        <f>IF(ISNUMBER($C126),TEXT($C126,"aaa"),"")</f>
        <v/>
      </c>
      <c r="K126">
        <f>IF($A126="","",TRIM(ASC($A126)))</f>
        <v/>
      </c>
    </row>
    <row r="127">
      <c r="A127" s="4" t="n"/>
      <c r="B127" s="5">
        <f>IF($A127="","",IF(ISNUMBER($A127),"数値","文字列"))</f>
        <v/>
      </c>
      <c r="C127" s="6">
        <f>IF($A127="","",IFERROR(IF(IFERROR($A127+0,0)&gt;19000101,DATE(LEFT($K127,4),MID($K127,5,2),RIGHT($K127,2)),IF(ISNUMBER($A127),INT($A127),IFERROR(INT(DATEVALUE($K127)),INT(DATEVALUE(SUBSTITUTE(SUBSTITUTE(SUBSTITUTE(SUBSTITUTE($K127,"年","/"),"月","/"),"日",""),".","/")))))),"直せない"))</f>
        <v/>
      </c>
      <c r="D127" s="5">
        <f>IF($A127="","",IF($C127="直せない","直せない",IF(OR($C127&lt;DATE(1990,1,1),$C127&gt;DATE(2100,1,1)),"範囲の外","日付")))</f>
        <v/>
      </c>
      <c r="E127" s="7">
        <f>IF(ISNUMBER($C127),TEXT($C127,"aaa"),"")</f>
        <v/>
      </c>
      <c r="K127">
        <f>IF($A127="","",TRIM(ASC($A127)))</f>
        <v/>
      </c>
    </row>
    <row r="128">
      <c r="A128" s="4" t="n"/>
      <c r="B128" s="5">
        <f>IF($A128="","",IF(ISNUMBER($A128),"数値","文字列"))</f>
        <v/>
      </c>
      <c r="C128" s="6">
        <f>IF($A128="","",IFERROR(IF(IFERROR($A128+0,0)&gt;19000101,DATE(LEFT($K128,4),MID($K128,5,2),RIGHT($K128,2)),IF(ISNUMBER($A128),INT($A128),IFERROR(INT(DATEVALUE($K128)),INT(DATEVALUE(SUBSTITUTE(SUBSTITUTE(SUBSTITUTE(SUBSTITUTE($K128,"年","/"),"月","/"),"日",""),".","/")))))),"直せない"))</f>
        <v/>
      </c>
      <c r="D128" s="5">
        <f>IF($A128="","",IF($C128="直せない","直せない",IF(OR($C128&lt;DATE(1990,1,1),$C128&gt;DATE(2100,1,1)),"範囲の外","日付")))</f>
        <v/>
      </c>
      <c r="E128" s="7">
        <f>IF(ISNUMBER($C128),TEXT($C128,"aaa"),"")</f>
        <v/>
      </c>
      <c r="K128">
        <f>IF($A128="","",TRIM(ASC($A128)))</f>
        <v/>
      </c>
    </row>
    <row r="129">
      <c r="A129" s="4" t="n"/>
      <c r="B129" s="5">
        <f>IF($A129="","",IF(ISNUMBER($A129),"数値","文字列"))</f>
        <v/>
      </c>
      <c r="C129" s="6">
        <f>IF($A129="","",IFERROR(IF(IFERROR($A129+0,0)&gt;19000101,DATE(LEFT($K129,4),MID($K129,5,2),RIGHT($K129,2)),IF(ISNUMBER($A129),INT($A129),IFERROR(INT(DATEVALUE($K129)),INT(DATEVALUE(SUBSTITUTE(SUBSTITUTE(SUBSTITUTE(SUBSTITUTE($K129,"年","/"),"月","/"),"日",""),".","/")))))),"直せない"))</f>
        <v/>
      </c>
      <c r="D129" s="5">
        <f>IF($A129="","",IF($C129="直せない","直せない",IF(OR($C129&lt;DATE(1990,1,1),$C129&gt;DATE(2100,1,1)),"範囲の外","日付")))</f>
        <v/>
      </c>
      <c r="E129" s="7">
        <f>IF(ISNUMBER($C129),TEXT($C129,"aaa"),"")</f>
        <v/>
      </c>
      <c r="K129">
        <f>IF($A129="","",TRIM(ASC($A129)))</f>
        <v/>
      </c>
    </row>
    <row r="130">
      <c r="A130" s="4" t="n"/>
      <c r="B130" s="5">
        <f>IF($A130="","",IF(ISNUMBER($A130),"数値","文字列"))</f>
        <v/>
      </c>
      <c r="C130" s="6">
        <f>IF($A130="","",IFERROR(IF(IFERROR($A130+0,0)&gt;19000101,DATE(LEFT($K130,4),MID($K130,5,2),RIGHT($K130,2)),IF(ISNUMBER($A130),INT($A130),IFERROR(INT(DATEVALUE($K130)),INT(DATEVALUE(SUBSTITUTE(SUBSTITUTE(SUBSTITUTE(SUBSTITUTE($K130,"年","/"),"月","/"),"日",""),".","/")))))),"直せない"))</f>
        <v/>
      </c>
      <c r="D130" s="5">
        <f>IF($A130="","",IF($C130="直せない","直せない",IF(OR($C130&lt;DATE(1990,1,1),$C130&gt;DATE(2100,1,1)),"範囲の外","日付")))</f>
        <v/>
      </c>
      <c r="E130" s="7">
        <f>IF(ISNUMBER($C130),TEXT($C130,"aaa"),"")</f>
        <v/>
      </c>
      <c r="K130">
        <f>IF($A130="","",TRIM(ASC($A130)))</f>
        <v/>
      </c>
    </row>
    <row r="131">
      <c r="A131" s="4" t="n"/>
      <c r="B131" s="5">
        <f>IF($A131="","",IF(ISNUMBER($A131),"数値","文字列"))</f>
        <v/>
      </c>
      <c r="C131" s="6">
        <f>IF($A131="","",IFERROR(IF(IFERROR($A131+0,0)&gt;19000101,DATE(LEFT($K131,4),MID($K131,5,2),RIGHT($K131,2)),IF(ISNUMBER($A131),INT($A131),IFERROR(INT(DATEVALUE($K131)),INT(DATEVALUE(SUBSTITUTE(SUBSTITUTE(SUBSTITUTE(SUBSTITUTE($K131,"年","/"),"月","/"),"日",""),".","/")))))),"直せない"))</f>
        <v/>
      </c>
      <c r="D131" s="5">
        <f>IF($A131="","",IF($C131="直せない","直せない",IF(OR($C131&lt;DATE(1990,1,1),$C131&gt;DATE(2100,1,1)),"範囲の外","日付")))</f>
        <v/>
      </c>
      <c r="E131" s="7">
        <f>IF(ISNUMBER($C131),TEXT($C131,"aaa"),"")</f>
        <v/>
      </c>
      <c r="K131">
        <f>IF($A131="","",TRIM(ASC($A131)))</f>
        <v/>
      </c>
    </row>
    <row r="132">
      <c r="A132" s="4" t="n"/>
      <c r="B132" s="5">
        <f>IF($A132="","",IF(ISNUMBER($A132),"数値","文字列"))</f>
        <v/>
      </c>
      <c r="C132" s="6">
        <f>IF($A132="","",IFERROR(IF(IFERROR($A132+0,0)&gt;19000101,DATE(LEFT($K132,4),MID($K132,5,2),RIGHT($K132,2)),IF(ISNUMBER($A132),INT($A132),IFERROR(INT(DATEVALUE($K132)),INT(DATEVALUE(SUBSTITUTE(SUBSTITUTE(SUBSTITUTE(SUBSTITUTE($K132,"年","/"),"月","/"),"日",""),".","/")))))),"直せない"))</f>
        <v/>
      </c>
      <c r="D132" s="5">
        <f>IF($A132="","",IF($C132="直せない","直せない",IF(OR($C132&lt;DATE(1990,1,1),$C132&gt;DATE(2100,1,1)),"範囲の外","日付")))</f>
        <v/>
      </c>
      <c r="E132" s="7">
        <f>IF(ISNUMBER($C132),TEXT($C132,"aaa"),"")</f>
        <v/>
      </c>
      <c r="K132">
        <f>IF($A132="","",TRIM(ASC($A132)))</f>
        <v/>
      </c>
    </row>
    <row r="133">
      <c r="A133" s="4" t="n"/>
      <c r="B133" s="5">
        <f>IF($A133="","",IF(ISNUMBER($A133),"数値","文字列"))</f>
        <v/>
      </c>
      <c r="C133" s="6">
        <f>IF($A133="","",IFERROR(IF(IFERROR($A133+0,0)&gt;19000101,DATE(LEFT($K133,4),MID($K133,5,2),RIGHT($K133,2)),IF(ISNUMBER($A133),INT($A133),IFERROR(INT(DATEVALUE($K133)),INT(DATEVALUE(SUBSTITUTE(SUBSTITUTE(SUBSTITUTE(SUBSTITUTE($K133,"年","/"),"月","/"),"日",""),".","/")))))),"直せない"))</f>
        <v/>
      </c>
      <c r="D133" s="5">
        <f>IF($A133="","",IF($C133="直せない","直せない",IF(OR($C133&lt;DATE(1990,1,1),$C133&gt;DATE(2100,1,1)),"範囲の外","日付")))</f>
        <v/>
      </c>
      <c r="E133" s="7">
        <f>IF(ISNUMBER($C133),TEXT($C133,"aaa"),"")</f>
        <v/>
      </c>
      <c r="K133">
        <f>IF($A133="","",TRIM(ASC($A133)))</f>
        <v/>
      </c>
    </row>
    <row r="134">
      <c r="A134" s="4" t="n"/>
      <c r="B134" s="5">
        <f>IF($A134="","",IF(ISNUMBER($A134),"数値","文字列"))</f>
        <v/>
      </c>
      <c r="C134" s="6">
        <f>IF($A134="","",IFERROR(IF(IFERROR($A134+0,0)&gt;19000101,DATE(LEFT($K134,4),MID($K134,5,2),RIGHT($K134,2)),IF(ISNUMBER($A134),INT($A134),IFERROR(INT(DATEVALUE($K134)),INT(DATEVALUE(SUBSTITUTE(SUBSTITUTE(SUBSTITUTE(SUBSTITUTE($K134,"年","/"),"月","/"),"日",""),".","/")))))),"直せない"))</f>
        <v/>
      </c>
      <c r="D134" s="5">
        <f>IF($A134="","",IF($C134="直せない","直せない",IF(OR($C134&lt;DATE(1990,1,1),$C134&gt;DATE(2100,1,1)),"範囲の外","日付")))</f>
        <v/>
      </c>
      <c r="E134" s="7">
        <f>IF(ISNUMBER($C134),TEXT($C134,"aaa"),"")</f>
        <v/>
      </c>
      <c r="K134">
        <f>IF($A134="","",TRIM(ASC($A134)))</f>
        <v/>
      </c>
    </row>
    <row r="135">
      <c r="A135" s="4" t="n"/>
      <c r="B135" s="5">
        <f>IF($A135="","",IF(ISNUMBER($A135),"数値","文字列"))</f>
        <v/>
      </c>
      <c r="C135" s="6">
        <f>IF($A135="","",IFERROR(IF(IFERROR($A135+0,0)&gt;19000101,DATE(LEFT($K135,4),MID($K135,5,2),RIGHT($K135,2)),IF(ISNUMBER($A135),INT($A135),IFERROR(INT(DATEVALUE($K135)),INT(DATEVALUE(SUBSTITUTE(SUBSTITUTE(SUBSTITUTE(SUBSTITUTE($K135,"年","/"),"月","/"),"日",""),".","/")))))),"直せない"))</f>
        <v/>
      </c>
      <c r="D135" s="5">
        <f>IF($A135="","",IF($C135="直せない","直せない",IF(OR($C135&lt;DATE(1990,1,1),$C135&gt;DATE(2100,1,1)),"範囲の外","日付")))</f>
        <v/>
      </c>
      <c r="E135" s="7">
        <f>IF(ISNUMBER($C135),TEXT($C135,"aaa"),"")</f>
        <v/>
      </c>
      <c r="K135">
        <f>IF($A135="","",TRIM(ASC($A135)))</f>
        <v/>
      </c>
    </row>
    <row r="136">
      <c r="A136" s="4" t="n"/>
      <c r="B136" s="5">
        <f>IF($A136="","",IF(ISNUMBER($A136),"数値","文字列"))</f>
        <v/>
      </c>
      <c r="C136" s="6">
        <f>IF($A136="","",IFERROR(IF(IFERROR($A136+0,0)&gt;19000101,DATE(LEFT($K136,4),MID($K136,5,2),RIGHT($K136,2)),IF(ISNUMBER($A136),INT($A136),IFERROR(INT(DATEVALUE($K136)),INT(DATEVALUE(SUBSTITUTE(SUBSTITUTE(SUBSTITUTE(SUBSTITUTE($K136,"年","/"),"月","/"),"日",""),".","/")))))),"直せない"))</f>
        <v/>
      </c>
      <c r="D136" s="5">
        <f>IF($A136="","",IF($C136="直せない","直せない",IF(OR($C136&lt;DATE(1990,1,1),$C136&gt;DATE(2100,1,1)),"範囲の外","日付")))</f>
        <v/>
      </c>
      <c r="E136" s="7">
        <f>IF(ISNUMBER($C136),TEXT($C136,"aaa"),"")</f>
        <v/>
      </c>
      <c r="K136">
        <f>IF($A136="","",TRIM(ASC($A136)))</f>
        <v/>
      </c>
    </row>
    <row r="137">
      <c r="A137" s="4" t="n"/>
      <c r="B137" s="5">
        <f>IF($A137="","",IF(ISNUMBER($A137),"数値","文字列"))</f>
        <v/>
      </c>
      <c r="C137" s="6">
        <f>IF($A137="","",IFERROR(IF(IFERROR($A137+0,0)&gt;19000101,DATE(LEFT($K137,4),MID($K137,5,2),RIGHT($K137,2)),IF(ISNUMBER($A137),INT($A137),IFERROR(INT(DATEVALUE($K137)),INT(DATEVALUE(SUBSTITUTE(SUBSTITUTE(SUBSTITUTE(SUBSTITUTE($K137,"年","/"),"月","/"),"日",""),".","/")))))),"直せない"))</f>
        <v/>
      </c>
      <c r="D137" s="5">
        <f>IF($A137="","",IF($C137="直せない","直せない",IF(OR($C137&lt;DATE(1990,1,1),$C137&gt;DATE(2100,1,1)),"範囲の外","日付")))</f>
        <v/>
      </c>
      <c r="E137" s="7">
        <f>IF(ISNUMBER($C137),TEXT($C137,"aaa"),"")</f>
        <v/>
      </c>
      <c r="K137">
        <f>IF($A137="","",TRIM(ASC($A137)))</f>
        <v/>
      </c>
    </row>
    <row r="138">
      <c r="A138" s="4" t="n"/>
      <c r="B138" s="5">
        <f>IF($A138="","",IF(ISNUMBER($A138),"数値","文字列"))</f>
        <v/>
      </c>
      <c r="C138" s="6">
        <f>IF($A138="","",IFERROR(IF(IFERROR($A138+0,0)&gt;19000101,DATE(LEFT($K138,4),MID($K138,5,2),RIGHT($K138,2)),IF(ISNUMBER($A138),INT($A138),IFERROR(INT(DATEVALUE($K138)),INT(DATEVALUE(SUBSTITUTE(SUBSTITUTE(SUBSTITUTE(SUBSTITUTE($K138,"年","/"),"月","/"),"日",""),".","/")))))),"直せない"))</f>
        <v/>
      </c>
      <c r="D138" s="5">
        <f>IF($A138="","",IF($C138="直せない","直せない",IF(OR($C138&lt;DATE(1990,1,1),$C138&gt;DATE(2100,1,1)),"範囲の外","日付")))</f>
        <v/>
      </c>
      <c r="E138" s="7">
        <f>IF(ISNUMBER($C138),TEXT($C138,"aaa"),"")</f>
        <v/>
      </c>
      <c r="K138">
        <f>IF($A138="","",TRIM(ASC($A138)))</f>
        <v/>
      </c>
    </row>
    <row r="139">
      <c r="A139" s="4" t="n"/>
      <c r="B139" s="5">
        <f>IF($A139="","",IF(ISNUMBER($A139),"数値","文字列"))</f>
        <v/>
      </c>
      <c r="C139" s="6">
        <f>IF($A139="","",IFERROR(IF(IFERROR($A139+0,0)&gt;19000101,DATE(LEFT($K139,4),MID($K139,5,2),RIGHT($K139,2)),IF(ISNUMBER($A139),INT($A139),IFERROR(INT(DATEVALUE($K139)),INT(DATEVALUE(SUBSTITUTE(SUBSTITUTE(SUBSTITUTE(SUBSTITUTE($K139,"年","/"),"月","/"),"日",""),".","/")))))),"直せない"))</f>
        <v/>
      </c>
      <c r="D139" s="5">
        <f>IF($A139="","",IF($C139="直せない","直せない",IF(OR($C139&lt;DATE(1990,1,1),$C139&gt;DATE(2100,1,1)),"範囲の外","日付")))</f>
        <v/>
      </c>
      <c r="E139" s="7">
        <f>IF(ISNUMBER($C139),TEXT($C139,"aaa"),"")</f>
        <v/>
      </c>
      <c r="K139">
        <f>IF($A139="","",TRIM(ASC($A139)))</f>
        <v/>
      </c>
    </row>
    <row r="140">
      <c r="A140" s="4" t="n"/>
      <c r="B140" s="5">
        <f>IF($A140="","",IF(ISNUMBER($A140),"数値","文字列"))</f>
        <v/>
      </c>
      <c r="C140" s="6">
        <f>IF($A140="","",IFERROR(IF(IFERROR($A140+0,0)&gt;19000101,DATE(LEFT($K140,4),MID($K140,5,2),RIGHT($K140,2)),IF(ISNUMBER($A140),INT($A140),IFERROR(INT(DATEVALUE($K140)),INT(DATEVALUE(SUBSTITUTE(SUBSTITUTE(SUBSTITUTE(SUBSTITUTE($K140,"年","/"),"月","/"),"日",""),".","/")))))),"直せない"))</f>
        <v/>
      </c>
      <c r="D140" s="5">
        <f>IF($A140="","",IF($C140="直せない","直せない",IF(OR($C140&lt;DATE(1990,1,1),$C140&gt;DATE(2100,1,1)),"範囲の外","日付")))</f>
        <v/>
      </c>
      <c r="E140" s="7">
        <f>IF(ISNUMBER($C140),TEXT($C140,"aaa"),"")</f>
        <v/>
      </c>
      <c r="K140">
        <f>IF($A140="","",TRIM(ASC($A140)))</f>
        <v/>
      </c>
    </row>
    <row r="141">
      <c r="A141" s="4" t="n"/>
      <c r="B141" s="5">
        <f>IF($A141="","",IF(ISNUMBER($A141),"数値","文字列"))</f>
        <v/>
      </c>
      <c r="C141" s="6">
        <f>IF($A141="","",IFERROR(IF(IFERROR($A141+0,0)&gt;19000101,DATE(LEFT($K141,4),MID($K141,5,2),RIGHT($K141,2)),IF(ISNUMBER($A141),INT($A141),IFERROR(INT(DATEVALUE($K141)),INT(DATEVALUE(SUBSTITUTE(SUBSTITUTE(SUBSTITUTE(SUBSTITUTE($K141,"年","/"),"月","/"),"日",""),".","/")))))),"直せない"))</f>
        <v/>
      </c>
      <c r="D141" s="5">
        <f>IF($A141="","",IF($C141="直せない","直せない",IF(OR($C141&lt;DATE(1990,1,1),$C141&gt;DATE(2100,1,1)),"範囲の外","日付")))</f>
        <v/>
      </c>
      <c r="E141" s="7">
        <f>IF(ISNUMBER($C141),TEXT($C141,"aaa"),"")</f>
        <v/>
      </c>
      <c r="K141">
        <f>IF($A141="","",TRIM(ASC($A141)))</f>
        <v/>
      </c>
    </row>
    <row r="142">
      <c r="A142" s="4" t="n"/>
      <c r="B142" s="5">
        <f>IF($A142="","",IF(ISNUMBER($A142),"数値","文字列"))</f>
        <v/>
      </c>
      <c r="C142" s="6">
        <f>IF($A142="","",IFERROR(IF(IFERROR($A142+0,0)&gt;19000101,DATE(LEFT($K142,4),MID($K142,5,2),RIGHT($K142,2)),IF(ISNUMBER($A142),INT($A142),IFERROR(INT(DATEVALUE($K142)),INT(DATEVALUE(SUBSTITUTE(SUBSTITUTE(SUBSTITUTE(SUBSTITUTE($K142,"年","/"),"月","/"),"日",""),".","/")))))),"直せない"))</f>
        <v/>
      </c>
      <c r="D142" s="5">
        <f>IF($A142="","",IF($C142="直せない","直せない",IF(OR($C142&lt;DATE(1990,1,1),$C142&gt;DATE(2100,1,1)),"範囲の外","日付")))</f>
        <v/>
      </c>
      <c r="E142" s="7">
        <f>IF(ISNUMBER($C142),TEXT($C142,"aaa"),"")</f>
        <v/>
      </c>
      <c r="K142">
        <f>IF($A142="","",TRIM(ASC($A142)))</f>
        <v/>
      </c>
    </row>
    <row r="143">
      <c r="A143" s="4" t="n"/>
      <c r="B143" s="5">
        <f>IF($A143="","",IF(ISNUMBER($A143),"数値","文字列"))</f>
        <v/>
      </c>
      <c r="C143" s="6">
        <f>IF($A143="","",IFERROR(IF(IFERROR($A143+0,0)&gt;19000101,DATE(LEFT($K143,4),MID($K143,5,2),RIGHT($K143,2)),IF(ISNUMBER($A143),INT($A143),IFERROR(INT(DATEVALUE($K143)),INT(DATEVALUE(SUBSTITUTE(SUBSTITUTE(SUBSTITUTE(SUBSTITUTE($K143,"年","/"),"月","/"),"日",""),".","/")))))),"直せない"))</f>
        <v/>
      </c>
      <c r="D143" s="5">
        <f>IF($A143="","",IF($C143="直せない","直せない",IF(OR($C143&lt;DATE(1990,1,1),$C143&gt;DATE(2100,1,1)),"範囲の外","日付")))</f>
        <v/>
      </c>
      <c r="E143" s="7">
        <f>IF(ISNUMBER($C143),TEXT($C143,"aaa"),"")</f>
        <v/>
      </c>
      <c r="K143">
        <f>IF($A143="","",TRIM(ASC($A143)))</f>
        <v/>
      </c>
    </row>
    <row r="144">
      <c r="A144" s="4" t="n"/>
      <c r="B144" s="5">
        <f>IF($A144="","",IF(ISNUMBER($A144),"数値","文字列"))</f>
        <v/>
      </c>
      <c r="C144" s="6">
        <f>IF($A144="","",IFERROR(IF(IFERROR($A144+0,0)&gt;19000101,DATE(LEFT($K144,4),MID($K144,5,2),RIGHT($K144,2)),IF(ISNUMBER($A144),INT($A144),IFERROR(INT(DATEVALUE($K144)),INT(DATEVALUE(SUBSTITUTE(SUBSTITUTE(SUBSTITUTE(SUBSTITUTE($K144,"年","/"),"月","/"),"日",""),".","/")))))),"直せない"))</f>
        <v/>
      </c>
      <c r="D144" s="5">
        <f>IF($A144="","",IF($C144="直せない","直せない",IF(OR($C144&lt;DATE(1990,1,1),$C144&gt;DATE(2100,1,1)),"範囲の外","日付")))</f>
        <v/>
      </c>
      <c r="E144" s="7">
        <f>IF(ISNUMBER($C144),TEXT($C144,"aaa"),"")</f>
        <v/>
      </c>
      <c r="K144">
        <f>IF($A144="","",TRIM(ASC($A144)))</f>
        <v/>
      </c>
    </row>
    <row r="145">
      <c r="A145" s="4" t="n"/>
      <c r="B145" s="5">
        <f>IF($A145="","",IF(ISNUMBER($A145),"数値","文字列"))</f>
        <v/>
      </c>
      <c r="C145" s="6">
        <f>IF($A145="","",IFERROR(IF(IFERROR($A145+0,0)&gt;19000101,DATE(LEFT($K145,4),MID($K145,5,2),RIGHT($K145,2)),IF(ISNUMBER($A145),INT($A145),IFERROR(INT(DATEVALUE($K145)),INT(DATEVALUE(SUBSTITUTE(SUBSTITUTE(SUBSTITUTE(SUBSTITUTE($K145,"年","/"),"月","/"),"日",""),".","/")))))),"直せない"))</f>
        <v/>
      </c>
      <c r="D145" s="5">
        <f>IF($A145="","",IF($C145="直せない","直せない",IF(OR($C145&lt;DATE(1990,1,1),$C145&gt;DATE(2100,1,1)),"範囲の外","日付")))</f>
        <v/>
      </c>
      <c r="E145" s="7">
        <f>IF(ISNUMBER($C145),TEXT($C145,"aaa"),"")</f>
        <v/>
      </c>
      <c r="K145">
        <f>IF($A145="","",TRIM(ASC($A145)))</f>
        <v/>
      </c>
    </row>
    <row r="146">
      <c r="A146" s="4" t="n"/>
      <c r="B146" s="5">
        <f>IF($A146="","",IF(ISNUMBER($A146),"数値","文字列"))</f>
        <v/>
      </c>
      <c r="C146" s="6">
        <f>IF($A146="","",IFERROR(IF(IFERROR($A146+0,0)&gt;19000101,DATE(LEFT($K146,4),MID($K146,5,2),RIGHT($K146,2)),IF(ISNUMBER($A146),INT($A146),IFERROR(INT(DATEVALUE($K146)),INT(DATEVALUE(SUBSTITUTE(SUBSTITUTE(SUBSTITUTE(SUBSTITUTE($K146,"年","/"),"月","/"),"日",""),".","/")))))),"直せない"))</f>
        <v/>
      </c>
      <c r="D146" s="5">
        <f>IF($A146="","",IF($C146="直せない","直せない",IF(OR($C146&lt;DATE(1990,1,1),$C146&gt;DATE(2100,1,1)),"範囲の外","日付")))</f>
        <v/>
      </c>
      <c r="E146" s="7">
        <f>IF(ISNUMBER($C146),TEXT($C146,"aaa"),"")</f>
        <v/>
      </c>
      <c r="K146">
        <f>IF($A146="","",TRIM(ASC($A146)))</f>
        <v/>
      </c>
    </row>
    <row r="147">
      <c r="A147" s="4" t="n"/>
      <c r="B147" s="5">
        <f>IF($A147="","",IF(ISNUMBER($A147),"数値","文字列"))</f>
        <v/>
      </c>
      <c r="C147" s="6">
        <f>IF($A147="","",IFERROR(IF(IFERROR($A147+0,0)&gt;19000101,DATE(LEFT($K147,4),MID($K147,5,2),RIGHT($K147,2)),IF(ISNUMBER($A147),INT($A147),IFERROR(INT(DATEVALUE($K147)),INT(DATEVALUE(SUBSTITUTE(SUBSTITUTE(SUBSTITUTE(SUBSTITUTE($K147,"年","/"),"月","/"),"日",""),".","/")))))),"直せない"))</f>
        <v/>
      </c>
      <c r="D147" s="5">
        <f>IF($A147="","",IF($C147="直せない","直せない",IF(OR($C147&lt;DATE(1990,1,1),$C147&gt;DATE(2100,1,1)),"範囲の外","日付")))</f>
        <v/>
      </c>
      <c r="E147" s="7">
        <f>IF(ISNUMBER($C147),TEXT($C147,"aaa"),"")</f>
        <v/>
      </c>
      <c r="K147">
        <f>IF($A147="","",TRIM(ASC($A147)))</f>
        <v/>
      </c>
    </row>
    <row r="148">
      <c r="A148" s="4" t="n"/>
      <c r="B148" s="5">
        <f>IF($A148="","",IF(ISNUMBER($A148),"数値","文字列"))</f>
        <v/>
      </c>
      <c r="C148" s="6">
        <f>IF($A148="","",IFERROR(IF(IFERROR($A148+0,0)&gt;19000101,DATE(LEFT($K148,4),MID($K148,5,2),RIGHT($K148,2)),IF(ISNUMBER($A148),INT($A148),IFERROR(INT(DATEVALUE($K148)),INT(DATEVALUE(SUBSTITUTE(SUBSTITUTE(SUBSTITUTE(SUBSTITUTE($K148,"年","/"),"月","/"),"日",""),".","/")))))),"直せない"))</f>
        <v/>
      </c>
      <c r="D148" s="5">
        <f>IF($A148="","",IF($C148="直せない","直せない",IF(OR($C148&lt;DATE(1990,1,1),$C148&gt;DATE(2100,1,1)),"範囲の外","日付")))</f>
        <v/>
      </c>
      <c r="E148" s="7">
        <f>IF(ISNUMBER($C148),TEXT($C148,"aaa"),"")</f>
        <v/>
      </c>
      <c r="K148">
        <f>IF($A148="","",TRIM(ASC($A148)))</f>
        <v/>
      </c>
    </row>
    <row r="149">
      <c r="A149" s="4" t="n"/>
      <c r="B149" s="5">
        <f>IF($A149="","",IF(ISNUMBER($A149),"数値","文字列"))</f>
        <v/>
      </c>
      <c r="C149" s="6">
        <f>IF($A149="","",IFERROR(IF(IFERROR($A149+0,0)&gt;19000101,DATE(LEFT($K149,4),MID($K149,5,2),RIGHT($K149,2)),IF(ISNUMBER($A149),INT($A149),IFERROR(INT(DATEVALUE($K149)),INT(DATEVALUE(SUBSTITUTE(SUBSTITUTE(SUBSTITUTE(SUBSTITUTE($K149,"年","/"),"月","/"),"日",""),".","/")))))),"直せない"))</f>
        <v/>
      </c>
      <c r="D149" s="5">
        <f>IF($A149="","",IF($C149="直せない","直せない",IF(OR($C149&lt;DATE(1990,1,1),$C149&gt;DATE(2100,1,1)),"範囲の外","日付")))</f>
        <v/>
      </c>
      <c r="E149" s="7">
        <f>IF(ISNUMBER($C149),TEXT($C149,"aaa"),"")</f>
        <v/>
      </c>
      <c r="K149">
        <f>IF($A149="","",TRIM(ASC($A149)))</f>
        <v/>
      </c>
    </row>
    <row r="150">
      <c r="A150" s="4" t="n"/>
      <c r="B150" s="5">
        <f>IF($A150="","",IF(ISNUMBER($A150),"数値","文字列"))</f>
        <v/>
      </c>
      <c r="C150" s="6">
        <f>IF($A150="","",IFERROR(IF(IFERROR($A150+0,0)&gt;19000101,DATE(LEFT($K150,4),MID($K150,5,2),RIGHT($K150,2)),IF(ISNUMBER($A150),INT($A150),IFERROR(INT(DATEVALUE($K150)),INT(DATEVALUE(SUBSTITUTE(SUBSTITUTE(SUBSTITUTE(SUBSTITUTE($K150,"年","/"),"月","/"),"日",""),".","/")))))),"直せない"))</f>
        <v/>
      </c>
      <c r="D150" s="5">
        <f>IF($A150="","",IF($C150="直せない","直せない",IF(OR($C150&lt;DATE(1990,1,1),$C150&gt;DATE(2100,1,1)),"範囲の外","日付")))</f>
        <v/>
      </c>
      <c r="E150" s="7">
        <f>IF(ISNUMBER($C150),TEXT($C150,"aaa"),"")</f>
        <v/>
      </c>
      <c r="K150">
        <f>IF($A150="","",TRIM(ASC($A150)))</f>
        <v/>
      </c>
    </row>
    <row r="151">
      <c r="A151" s="4" t="n"/>
      <c r="B151" s="5">
        <f>IF($A151="","",IF(ISNUMBER($A151),"数値","文字列"))</f>
        <v/>
      </c>
      <c r="C151" s="6">
        <f>IF($A151="","",IFERROR(IF(IFERROR($A151+0,0)&gt;19000101,DATE(LEFT($K151,4),MID($K151,5,2),RIGHT($K151,2)),IF(ISNUMBER($A151),INT($A151),IFERROR(INT(DATEVALUE($K151)),INT(DATEVALUE(SUBSTITUTE(SUBSTITUTE(SUBSTITUTE(SUBSTITUTE($K151,"年","/"),"月","/"),"日",""),".","/")))))),"直せない"))</f>
        <v/>
      </c>
      <c r="D151" s="5">
        <f>IF($A151="","",IF($C151="直せない","直せない",IF(OR($C151&lt;DATE(1990,1,1),$C151&gt;DATE(2100,1,1)),"範囲の外","日付")))</f>
        <v/>
      </c>
      <c r="E151" s="7">
        <f>IF(ISNUMBER($C151),TEXT($C151,"aaa"),"")</f>
        <v/>
      </c>
      <c r="K151">
        <f>IF($A151="","",TRIM(ASC($A151)))</f>
        <v/>
      </c>
    </row>
    <row r="152">
      <c r="A152" s="4" t="n"/>
      <c r="B152" s="5">
        <f>IF($A152="","",IF(ISNUMBER($A152),"数値","文字列"))</f>
        <v/>
      </c>
      <c r="C152" s="6">
        <f>IF($A152="","",IFERROR(IF(IFERROR($A152+0,0)&gt;19000101,DATE(LEFT($K152,4),MID($K152,5,2),RIGHT($K152,2)),IF(ISNUMBER($A152),INT($A152),IFERROR(INT(DATEVALUE($K152)),INT(DATEVALUE(SUBSTITUTE(SUBSTITUTE(SUBSTITUTE(SUBSTITUTE($K152,"年","/"),"月","/"),"日",""),".","/")))))),"直せない"))</f>
        <v/>
      </c>
      <c r="D152" s="5">
        <f>IF($A152="","",IF($C152="直せない","直せない",IF(OR($C152&lt;DATE(1990,1,1),$C152&gt;DATE(2100,1,1)),"範囲の外","日付")))</f>
        <v/>
      </c>
      <c r="E152" s="7">
        <f>IF(ISNUMBER($C152),TEXT($C152,"aaa"),"")</f>
        <v/>
      </c>
      <c r="K152">
        <f>IF($A152="","",TRIM(ASC($A152)))</f>
        <v/>
      </c>
    </row>
    <row r="153">
      <c r="A153" s="4" t="n"/>
      <c r="B153" s="5">
        <f>IF($A153="","",IF(ISNUMBER($A153),"数値","文字列"))</f>
        <v/>
      </c>
      <c r="C153" s="6">
        <f>IF($A153="","",IFERROR(IF(IFERROR($A153+0,0)&gt;19000101,DATE(LEFT($K153,4),MID($K153,5,2),RIGHT($K153,2)),IF(ISNUMBER($A153),INT($A153),IFERROR(INT(DATEVALUE($K153)),INT(DATEVALUE(SUBSTITUTE(SUBSTITUTE(SUBSTITUTE(SUBSTITUTE($K153,"年","/"),"月","/"),"日",""),".","/")))))),"直せない"))</f>
        <v/>
      </c>
      <c r="D153" s="5">
        <f>IF($A153="","",IF($C153="直せない","直せない",IF(OR($C153&lt;DATE(1990,1,1),$C153&gt;DATE(2100,1,1)),"範囲の外","日付")))</f>
        <v/>
      </c>
      <c r="E153" s="7">
        <f>IF(ISNUMBER($C153),TEXT($C153,"aaa"),"")</f>
        <v/>
      </c>
      <c r="K153">
        <f>IF($A153="","",TRIM(ASC($A153)))</f>
        <v/>
      </c>
    </row>
    <row r="154">
      <c r="A154" s="4" t="n"/>
      <c r="B154" s="5">
        <f>IF($A154="","",IF(ISNUMBER($A154),"数値","文字列"))</f>
        <v/>
      </c>
      <c r="C154" s="6">
        <f>IF($A154="","",IFERROR(IF(IFERROR($A154+0,0)&gt;19000101,DATE(LEFT($K154,4),MID($K154,5,2),RIGHT($K154,2)),IF(ISNUMBER($A154),INT($A154),IFERROR(INT(DATEVALUE($K154)),INT(DATEVALUE(SUBSTITUTE(SUBSTITUTE(SUBSTITUTE(SUBSTITUTE($K154,"年","/"),"月","/"),"日",""),".","/")))))),"直せない"))</f>
        <v/>
      </c>
      <c r="D154" s="5">
        <f>IF($A154="","",IF($C154="直せない","直せない",IF(OR($C154&lt;DATE(1990,1,1),$C154&gt;DATE(2100,1,1)),"範囲の外","日付")))</f>
        <v/>
      </c>
      <c r="E154" s="7">
        <f>IF(ISNUMBER($C154),TEXT($C154,"aaa"),"")</f>
        <v/>
      </c>
      <c r="K154">
        <f>IF($A154="","",TRIM(ASC($A154)))</f>
        <v/>
      </c>
    </row>
    <row r="155">
      <c r="A155" s="4" t="n"/>
      <c r="B155" s="5">
        <f>IF($A155="","",IF(ISNUMBER($A155),"数値","文字列"))</f>
        <v/>
      </c>
      <c r="C155" s="6">
        <f>IF($A155="","",IFERROR(IF(IFERROR($A155+0,0)&gt;19000101,DATE(LEFT($K155,4),MID($K155,5,2),RIGHT($K155,2)),IF(ISNUMBER($A155),INT($A155),IFERROR(INT(DATEVALUE($K155)),INT(DATEVALUE(SUBSTITUTE(SUBSTITUTE(SUBSTITUTE(SUBSTITUTE($K155,"年","/"),"月","/"),"日",""),".","/")))))),"直せない"))</f>
        <v/>
      </c>
      <c r="D155" s="5">
        <f>IF($A155="","",IF($C155="直せない","直せない",IF(OR($C155&lt;DATE(1990,1,1),$C155&gt;DATE(2100,1,1)),"範囲の外","日付")))</f>
        <v/>
      </c>
      <c r="E155" s="7">
        <f>IF(ISNUMBER($C155),TEXT($C155,"aaa"),"")</f>
        <v/>
      </c>
      <c r="K155">
        <f>IF($A155="","",TRIM(ASC($A155)))</f>
        <v/>
      </c>
    </row>
    <row r="156">
      <c r="A156" s="4" t="n"/>
      <c r="B156" s="5">
        <f>IF($A156="","",IF(ISNUMBER($A156),"数値","文字列"))</f>
        <v/>
      </c>
      <c r="C156" s="6">
        <f>IF($A156="","",IFERROR(IF(IFERROR($A156+0,0)&gt;19000101,DATE(LEFT($K156,4),MID($K156,5,2),RIGHT($K156,2)),IF(ISNUMBER($A156),INT($A156),IFERROR(INT(DATEVALUE($K156)),INT(DATEVALUE(SUBSTITUTE(SUBSTITUTE(SUBSTITUTE(SUBSTITUTE($K156,"年","/"),"月","/"),"日",""),".","/")))))),"直せない"))</f>
        <v/>
      </c>
      <c r="D156" s="5">
        <f>IF($A156="","",IF($C156="直せない","直せない",IF(OR($C156&lt;DATE(1990,1,1),$C156&gt;DATE(2100,1,1)),"範囲の外","日付")))</f>
        <v/>
      </c>
      <c r="E156" s="7">
        <f>IF(ISNUMBER($C156),TEXT($C156,"aaa"),"")</f>
        <v/>
      </c>
      <c r="K156">
        <f>IF($A156="","",TRIM(ASC($A156)))</f>
        <v/>
      </c>
    </row>
    <row r="157">
      <c r="A157" s="4" t="n"/>
      <c r="B157" s="5">
        <f>IF($A157="","",IF(ISNUMBER($A157),"数値","文字列"))</f>
        <v/>
      </c>
      <c r="C157" s="6">
        <f>IF($A157="","",IFERROR(IF(IFERROR($A157+0,0)&gt;19000101,DATE(LEFT($K157,4),MID($K157,5,2),RIGHT($K157,2)),IF(ISNUMBER($A157),INT($A157),IFERROR(INT(DATEVALUE($K157)),INT(DATEVALUE(SUBSTITUTE(SUBSTITUTE(SUBSTITUTE(SUBSTITUTE($K157,"年","/"),"月","/"),"日",""),".","/")))))),"直せない"))</f>
        <v/>
      </c>
      <c r="D157" s="5">
        <f>IF($A157="","",IF($C157="直せない","直せない",IF(OR($C157&lt;DATE(1990,1,1),$C157&gt;DATE(2100,1,1)),"範囲の外","日付")))</f>
        <v/>
      </c>
      <c r="E157" s="7">
        <f>IF(ISNUMBER($C157),TEXT($C157,"aaa"),"")</f>
        <v/>
      </c>
      <c r="K157">
        <f>IF($A157="","",TRIM(ASC($A157)))</f>
        <v/>
      </c>
    </row>
    <row r="158">
      <c r="A158" s="4" t="n"/>
      <c r="B158" s="5">
        <f>IF($A158="","",IF(ISNUMBER($A158),"数値","文字列"))</f>
        <v/>
      </c>
      <c r="C158" s="6">
        <f>IF($A158="","",IFERROR(IF(IFERROR($A158+0,0)&gt;19000101,DATE(LEFT($K158,4),MID($K158,5,2),RIGHT($K158,2)),IF(ISNUMBER($A158),INT($A158),IFERROR(INT(DATEVALUE($K158)),INT(DATEVALUE(SUBSTITUTE(SUBSTITUTE(SUBSTITUTE(SUBSTITUTE($K158,"年","/"),"月","/"),"日",""),".","/")))))),"直せない"))</f>
        <v/>
      </c>
      <c r="D158" s="5">
        <f>IF($A158="","",IF($C158="直せない","直せない",IF(OR($C158&lt;DATE(1990,1,1),$C158&gt;DATE(2100,1,1)),"範囲の外","日付")))</f>
        <v/>
      </c>
      <c r="E158" s="7">
        <f>IF(ISNUMBER($C158),TEXT($C158,"aaa"),"")</f>
        <v/>
      </c>
      <c r="K158">
        <f>IF($A158="","",TRIM(ASC($A158)))</f>
        <v/>
      </c>
    </row>
    <row r="159">
      <c r="A159" s="4" t="n"/>
      <c r="B159" s="5">
        <f>IF($A159="","",IF(ISNUMBER($A159),"数値","文字列"))</f>
        <v/>
      </c>
      <c r="C159" s="6">
        <f>IF($A159="","",IFERROR(IF(IFERROR($A159+0,0)&gt;19000101,DATE(LEFT($K159,4),MID($K159,5,2),RIGHT($K159,2)),IF(ISNUMBER($A159),INT($A159),IFERROR(INT(DATEVALUE($K159)),INT(DATEVALUE(SUBSTITUTE(SUBSTITUTE(SUBSTITUTE(SUBSTITUTE($K159,"年","/"),"月","/"),"日",""),".","/")))))),"直せない"))</f>
        <v/>
      </c>
      <c r="D159" s="5">
        <f>IF($A159="","",IF($C159="直せない","直せない",IF(OR($C159&lt;DATE(1990,1,1),$C159&gt;DATE(2100,1,1)),"範囲の外","日付")))</f>
        <v/>
      </c>
      <c r="E159" s="7">
        <f>IF(ISNUMBER($C159),TEXT($C159,"aaa"),"")</f>
        <v/>
      </c>
      <c r="K159">
        <f>IF($A159="","",TRIM(ASC($A159)))</f>
        <v/>
      </c>
    </row>
    <row r="160">
      <c r="A160" s="4" t="n"/>
      <c r="B160" s="5">
        <f>IF($A160="","",IF(ISNUMBER($A160),"数値","文字列"))</f>
        <v/>
      </c>
      <c r="C160" s="6">
        <f>IF($A160="","",IFERROR(IF(IFERROR($A160+0,0)&gt;19000101,DATE(LEFT($K160,4),MID($K160,5,2),RIGHT($K160,2)),IF(ISNUMBER($A160),INT($A160),IFERROR(INT(DATEVALUE($K160)),INT(DATEVALUE(SUBSTITUTE(SUBSTITUTE(SUBSTITUTE(SUBSTITUTE($K160,"年","/"),"月","/"),"日",""),".","/")))))),"直せない"))</f>
        <v/>
      </c>
      <c r="D160" s="5">
        <f>IF($A160="","",IF($C160="直せない","直せない",IF(OR($C160&lt;DATE(1990,1,1),$C160&gt;DATE(2100,1,1)),"範囲の外","日付")))</f>
        <v/>
      </c>
      <c r="E160" s="7">
        <f>IF(ISNUMBER($C160),TEXT($C160,"aaa"),"")</f>
        <v/>
      </c>
      <c r="K160">
        <f>IF($A160="","",TRIM(ASC($A160)))</f>
        <v/>
      </c>
    </row>
    <row r="161">
      <c r="A161" s="4" t="n"/>
      <c r="B161" s="5">
        <f>IF($A161="","",IF(ISNUMBER($A161),"数値","文字列"))</f>
        <v/>
      </c>
      <c r="C161" s="6">
        <f>IF($A161="","",IFERROR(IF(IFERROR($A161+0,0)&gt;19000101,DATE(LEFT($K161,4),MID($K161,5,2),RIGHT($K161,2)),IF(ISNUMBER($A161),INT($A161),IFERROR(INT(DATEVALUE($K161)),INT(DATEVALUE(SUBSTITUTE(SUBSTITUTE(SUBSTITUTE(SUBSTITUTE($K161,"年","/"),"月","/"),"日",""),".","/")))))),"直せない"))</f>
        <v/>
      </c>
      <c r="D161" s="5">
        <f>IF($A161="","",IF($C161="直せない","直せない",IF(OR($C161&lt;DATE(1990,1,1),$C161&gt;DATE(2100,1,1)),"範囲の外","日付")))</f>
        <v/>
      </c>
      <c r="E161" s="7">
        <f>IF(ISNUMBER($C161),TEXT($C161,"aaa"),"")</f>
        <v/>
      </c>
      <c r="K161">
        <f>IF($A161="","",TRIM(ASC($A161)))</f>
        <v/>
      </c>
    </row>
    <row r="162">
      <c r="A162" s="4" t="n"/>
      <c r="B162" s="5">
        <f>IF($A162="","",IF(ISNUMBER($A162),"数値","文字列"))</f>
        <v/>
      </c>
      <c r="C162" s="6">
        <f>IF($A162="","",IFERROR(IF(IFERROR($A162+0,0)&gt;19000101,DATE(LEFT($K162,4),MID($K162,5,2),RIGHT($K162,2)),IF(ISNUMBER($A162),INT($A162),IFERROR(INT(DATEVALUE($K162)),INT(DATEVALUE(SUBSTITUTE(SUBSTITUTE(SUBSTITUTE(SUBSTITUTE($K162,"年","/"),"月","/"),"日",""),".","/")))))),"直せない"))</f>
        <v/>
      </c>
      <c r="D162" s="5">
        <f>IF($A162="","",IF($C162="直せない","直せない",IF(OR($C162&lt;DATE(1990,1,1),$C162&gt;DATE(2100,1,1)),"範囲の外","日付")))</f>
        <v/>
      </c>
      <c r="E162" s="7">
        <f>IF(ISNUMBER($C162),TEXT($C162,"aaa"),"")</f>
        <v/>
      </c>
      <c r="K162">
        <f>IF($A162="","",TRIM(ASC($A162)))</f>
        <v/>
      </c>
    </row>
    <row r="163">
      <c r="A163" s="4" t="n"/>
      <c r="B163" s="5">
        <f>IF($A163="","",IF(ISNUMBER($A163),"数値","文字列"))</f>
        <v/>
      </c>
      <c r="C163" s="6">
        <f>IF($A163="","",IFERROR(IF(IFERROR($A163+0,0)&gt;19000101,DATE(LEFT($K163,4),MID($K163,5,2),RIGHT($K163,2)),IF(ISNUMBER($A163),INT($A163),IFERROR(INT(DATEVALUE($K163)),INT(DATEVALUE(SUBSTITUTE(SUBSTITUTE(SUBSTITUTE(SUBSTITUTE($K163,"年","/"),"月","/"),"日",""),".","/")))))),"直せない"))</f>
        <v/>
      </c>
      <c r="D163" s="5">
        <f>IF($A163="","",IF($C163="直せない","直せない",IF(OR($C163&lt;DATE(1990,1,1),$C163&gt;DATE(2100,1,1)),"範囲の外","日付")))</f>
        <v/>
      </c>
      <c r="E163" s="7">
        <f>IF(ISNUMBER($C163),TEXT($C163,"aaa"),"")</f>
        <v/>
      </c>
      <c r="K163">
        <f>IF($A163="","",TRIM(ASC($A163)))</f>
        <v/>
      </c>
    </row>
    <row r="164">
      <c r="A164" s="4" t="n"/>
      <c r="B164" s="5">
        <f>IF($A164="","",IF(ISNUMBER($A164),"数値","文字列"))</f>
        <v/>
      </c>
      <c r="C164" s="6">
        <f>IF($A164="","",IFERROR(IF(IFERROR($A164+0,0)&gt;19000101,DATE(LEFT($K164,4),MID($K164,5,2),RIGHT($K164,2)),IF(ISNUMBER($A164),INT($A164),IFERROR(INT(DATEVALUE($K164)),INT(DATEVALUE(SUBSTITUTE(SUBSTITUTE(SUBSTITUTE(SUBSTITUTE($K164,"年","/"),"月","/"),"日",""),".","/")))))),"直せない"))</f>
        <v/>
      </c>
      <c r="D164" s="5">
        <f>IF($A164="","",IF($C164="直せない","直せない",IF(OR($C164&lt;DATE(1990,1,1),$C164&gt;DATE(2100,1,1)),"範囲の外","日付")))</f>
        <v/>
      </c>
      <c r="E164" s="7">
        <f>IF(ISNUMBER($C164),TEXT($C164,"aaa"),"")</f>
        <v/>
      </c>
      <c r="K164">
        <f>IF($A164="","",TRIM(ASC($A164)))</f>
        <v/>
      </c>
    </row>
    <row r="165">
      <c r="A165" s="4" t="n"/>
      <c r="B165" s="5">
        <f>IF($A165="","",IF(ISNUMBER($A165),"数値","文字列"))</f>
        <v/>
      </c>
      <c r="C165" s="6">
        <f>IF($A165="","",IFERROR(IF(IFERROR($A165+0,0)&gt;19000101,DATE(LEFT($K165,4),MID($K165,5,2),RIGHT($K165,2)),IF(ISNUMBER($A165),INT($A165),IFERROR(INT(DATEVALUE($K165)),INT(DATEVALUE(SUBSTITUTE(SUBSTITUTE(SUBSTITUTE(SUBSTITUTE($K165,"年","/"),"月","/"),"日",""),".","/")))))),"直せない"))</f>
        <v/>
      </c>
      <c r="D165" s="5">
        <f>IF($A165="","",IF($C165="直せない","直せない",IF(OR($C165&lt;DATE(1990,1,1),$C165&gt;DATE(2100,1,1)),"範囲の外","日付")))</f>
        <v/>
      </c>
      <c r="E165" s="7">
        <f>IF(ISNUMBER($C165),TEXT($C165,"aaa"),"")</f>
        <v/>
      </c>
      <c r="K165">
        <f>IF($A165="","",TRIM(ASC($A165)))</f>
        <v/>
      </c>
    </row>
    <row r="166">
      <c r="A166" s="4" t="n"/>
      <c r="B166" s="5">
        <f>IF($A166="","",IF(ISNUMBER($A166),"数値","文字列"))</f>
        <v/>
      </c>
      <c r="C166" s="6">
        <f>IF($A166="","",IFERROR(IF(IFERROR($A166+0,0)&gt;19000101,DATE(LEFT($K166,4),MID($K166,5,2),RIGHT($K166,2)),IF(ISNUMBER($A166),INT($A166),IFERROR(INT(DATEVALUE($K166)),INT(DATEVALUE(SUBSTITUTE(SUBSTITUTE(SUBSTITUTE(SUBSTITUTE($K166,"年","/"),"月","/"),"日",""),".","/")))))),"直せない"))</f>
        <v/>
      </c>
      <c r="D166" s="5">
        <f>IF($A166="","",IF($C166="直せない","直せない",IF(OR($C166&lt;DATE(1990,1,1),$C166&gt;DATE(2100,1,1)),"範囲の外","日付")))</f>
        <v/>
      </c>
      <c r="E166" s="7">
        <f>IF(ISNUMBER($C166),TEXT($C166,"aaa"),"")</f>
        <v/>
      </c>
      <c r="K166">
        <f>IF($A166="","",TRIM(ASC($A166)))</f>
        <v/>
      </c>
    </row>
    <row r="167">
      <c r="A167" s="4" t="n"/>
      <c r="B167" s="5">
        <f>IF($A167="","",IF(ISNUMBER($A167),"数値","文字列"))</f>
        <v/>
      </c>
      <c r="C167" s="6">
        <f>IF($A167="","",IFERROR(IF(IFERROR($A167+0,0)&gt;19000101,DATE(LEFT($K167,4),MID($K167,5,2),RIGHT($K167,2)),IF(ISNUMBER($A167),INT($A167),IFERROR(INT(DATEVALUE($K167)),INT(DATEVALUE(SUBSTITUTE(SUBSTITUTE(SUBSTITUTE(SUBSTITUTE($K167,"年","/"),"月","/"),"日",""),".","/")))))),"直せない"))</f>
        <v/>
      </c>
      <c r="D167" s="5">
        <f>IF($A167="","",IF($C167="直せない","直せない",IF(OR($C167&lt;DATE(1990,1,1),$C167&gt;DATE(2100,1,1)),"範囲の外","日付")))</f>
        <v/>
      </c>
      <c r="E167" s="7">
        <f>IF(ISNUMBER($C167),TEXT($C167,"aaa"),"")</f>
        <v/>
      </c>
      <c r="K167">
        <f>IF($A167="","",TRIM(ASC($A167)))</f>
        <v/>
      </c>
    </row>
    <row r="168">
      <c r="A168" s="4" t="n"/>
      <c r="B168" s="5">
        <f>IF($A168="","",IF(ISNUMBER($A168),"数値","文字列"))</f>
        <v/>
      </c>
      <c r="C168" s="6">
        <f>IF($A168="","",IFERROR(IF(IFERROR($A168+0,0)&gt;19000101,DATE(LEFT($K168,4),MID($K168,5,2),RIGHT($K168,2)),IF(ISNUMBER($A168),INT($A168),IFERROR(INT(DATEVALUE($K168)),INT(DATEVALUE(SUBSTITUTE(SUBSTITUTE(SUBSTITUTE(SUBSTITUTE($K168,"年","/"),"月","/"),"日",""),".","/")))))),"直せない"))</f>
        <v/>
      </c>
      <c r="D168" s="5">
        <f>IF($A168="","",IF($C168="直せない","直せない",IF(OR($C168&lt;DATE(1990,1,1),$C168&gt;DATE(2100,1,1)),"範囲の外","日付")))</f>
        <v/>
      </c>
      <c r="E168" s="7">
        <f>IF(ISNUMBER($C168),TEXT($C168,"aaa"),"")</f>
        <v/>
      </c>
      <c r="K168">
        <f>IF($A168="","",TRIM(ASC($A168)))</f>
        <v/>
      </c>
    </row>
    <row r="169">
      <c r="A169" s="4" t="n"/>
      <c r="B169" s="5">
        <f>IF($A169="","",IF(ISNUMBER($A169),"数値","文字列"))</f>
        <v/>
      </c>
      <c r="C169" s="6">
        <f>IF($A169="","",IFERROR(IF(IFERROR($A169+0,0)&gt;19000101,DATE(LEFT($K169,4),MID($K169,5,2),RIGHT($K169,2)),IF(ISNUMBER($A169),INT($A169),IFERROR(INT(DATEVALUE($K169)),INT(DATEVALUE(SUBSTITUTE(SUBSTITUTE(SUBSTITUTE(SUBSTITUTE($K169,"年","/"),"月","/"),"日",""),".","/")))))),"直せない"))</f>
        <v/>
      </c>
      <c r="D169" s="5">
        <f>IF($A169="","",IF($C169="直せない","直せない",IF(OR($C169&lt;DATE(1990,1,1),$C169&gt;DATE(2100,1,1)),"範囲の外","日付")))</f>
        <v/>
      </c>
      <c r="E169" s="7">
        <f>IF(ISNUMBER($C169),TEXT($C169,"aaa"),"")</f>
        <v/>
      </c>
      <c r="K169">
        <f>IF($A169="","",TRIM(ASC($A169)))</f>
        <v/>
      </c>
    </row>
    <row r="170">
      <c r="A170" s="4" t="n"/>
      <c r="B170" s="5">
        <f>IF($A170="","",IF(ISNUMBER($A170),"数値","文字列"))</f>
        <v/>
      </c>
      <c r="C170" s="6">
        <f>IF($A170="","",IFERROR(IF(IFERROR($A170+0,0)&gt;19000101,DATE(LEFT($K170,4),MID($K170,5,2),RIGHT($K170,2)),IF(ISNUMBER($A170),INT($A170),IFERROR(INT(DATEVALUE($K170)),INT(DATEVALUE(SUBSTITUTE(SUBSTITUTE(SUBSTITUTE(SUBSTITUTE($K170,"年","/"),"月","/"),"日",""),".","/")))))),"直せない"))</f>
        <v/>
      </c>
      <c r="D170" s="5">
        <f>IF($A170="","",IF($C170="直せない","直せない",IF(OR($C170&lt;DATE(1990,1,1),$C170&gt;DATE(2100,1,1)),"範囲の外","日付")))</f>
        <v/>
      </c>
      <c r="E170" s="7">
        <f>IF(ISNUMBER($C170),TEXT($C170,"aaa"),"")</f>
        <v/>
      </c>
      <c r="K170">
        <f>IF($A170="","",TRIM(ASC($A170)))</f>
        <v/>
      </c>
    </row>
    <row r="171">
      <c r="A171" s="4" t="n"/>
      <c r="B171" s="5">
        <f>IF($A171="","",IF(ISNUMBER($A171),"数値","文字列"))</f>
        <v/>
      </c>
      <c r="C171" s="6">
        <f>IF($A171="","",IFERROR(IF(IFERROR($A171+0,0)&gt;19000101,DATE(LEFT($K171,4),MID($K171,5,2),RIGHT($K171,2)),IF(ISNUMBER($A171),INT($A171),IFERROR(INT(DATEVALUE($K171)),INT(DATEVALUE(SUBSTITUTE(SUBSTITUTE(SUBSTITUTE(SUBSTITUTE($K171,"年","/"),"月","/"),"日",""),".","/")))))),"直せない"))</f>
        <v/>
      </c>
      <c r="D171" s="5">
        <f>IF($A171="","",IF($C171="直せない","直せない",IF(OR($C171&lt;DATE(1990,1,1),$C171&gt;DATE(2100,1,1)),"範囲の外","日付")))</f>
        <v/>
      </c>
      <c r="E171" s="7">
        <f>IF(ISNUMBER($C171),TEXT($C171,"aaa"),"")</f>
        <v/>
      </c>
      <c r="K171">
        <f>IF($A171="","",TRIM(ASC($A171)))</f>
        <v/>
      </c>
    </row>
    <row r="172">
      <c r="A172" s="4" t="n"/>
      <c r="B172" s="5">
        <f>IF($A172="","",IF(ISNUMBER($A172),"数値","文字列"))</f>
        <v/>
      </c>
      <c r="C172" s="6">
        <f>IF($A172="","",IFERROR(IF(IFERROR($A172+0,0)&gt;19000101,DATE(LEFT($K172,4),MID($K172,5,2),RIGHT($K172,2)),IF(ISNUMBER($A172),INT($A172),IFERROR(INT(DATEVALUE($K172)),INT(DATEVALUE(SUBSTITUTE(SUBSTITUTE(SUBSTITUTE(SUBSTITUTE($K172,"年","/"),"月","/"),"日",""),".","/")))))),"直せない"))</f>
        <v/>
      </c>
      <c r="D172" s="5">
        <f>IF($A172="","",IF($C172="直せない","直せない",IF(OR($C172&lt;DATE(1990,1,1),$C172&gt;DATE(2100,1,1)),"範囲の外","日付")))</f>
        <v/>
      </c>
      <c r="E172" s="7">
        <f>IF(ISNUMBER($C172),TEXT($C172,"aaa"),"")</f>
        <v/>
      </c>
      <c r="K172">
        <f>IF($A172="","",TRIM(ASC($A172)))</f>
        <v/>
      </c>
    </row>
    <row r="173">
      <c r="A173" s="4" t="n"/>
      <c r="B173" s="5">
        <f>IF($A173="","",IF(ISNUMBER($A173),"数値","文字列"))</f>
        <v/>
      </c>
      <c r="C173" s="6">
        <f>IF($A173="","",IFERROR(IF(IFERROR($A173+0,0)&gt;19000101,DATE(LEFT($K173,4),MID($K173,5,2),RIGHT($K173,2)),IF(ISNUMBER($A173),INT($A173),IFERROR(INT(DATEVALUE($K173)),INT(DATEVALUE(SUBSTITUTE(SUBSTITUTE(SUBSTITUTE(SUBSTITUTE($K173,"年","/"),"月","/"),"日",""),".","/")))))),"直せない"))</f>
        <v/>
      </c>
      <c r="D173" s="5">
        <f>IF($A173="","",IF($C173="直せない","直せない",IF(OR($C173&lt;DATE(1990,1,1),$C173&gt;DATE(2100,1,1)),"範囲の外","日付")))</f>
        <v/>
      </c>
      <c r="E173" s="7">
        <f>IF(ISNUMBER($C173),TEXT($C173,"aaa"),"")</f>
        <v/>
      </c>
      <c r="K173">
        <f>IF($A173="","",TRIM(ASC($A173)))</f>
        <v/>
      </c>
    </row>
    <row r="174">
      <c r="A174" s="4" t="n"/>
      <c r="B174" s="5">
        <f>IF($A174="","",IF(ISNUMBER($A174),"数値","文字列"))</f>
        <v/>
      </c>
      <c r="C174" s="6">
        <f>IF($A174="","",IFERROR(IF(IFERROR($A174+0,0)&gt;19000101,DATE(LEFT($K174,4),MID($K174,5,2),RIGHT($K174,2)),IF(ISNUMBER($A174),INT($A174),IFERROR(INT(DATEVALUE($K174)),INT(DATEVALUE(SUBSTITUTE(SUBSTITUTE(SUBSTITUTE(SUBSTITUTE($K174,"年","/"),"月","/"),"日",""),".","/")))))),"直せない"))</f>
        <v/>
      </c>
      <c r="D174" s="5">
        <f>IF($A174="","",IF($C174="直せない","直せない",IF(OR($C174&lt;DATE(1990,1,1),$C174&gt;DATE(2100,1,1)),"範囲の外","日付")))</f>
        <v/>
      </c>
      <c r="E174" s="7">
        <f>IF(ISNUMBER($C174),TEXT($C174,"aaa"),"")</f>
        <v/>
      </c>
      <c r="K174">
        <f>IF($A174="","",TRIM(ASC($A174)))</f>
        <v/>
      </c>
    </row>
    <row r="175">
      <c r="A175" s="4" t="n"/>
      <c r="B175" s="5">
        <f>IF($A175="","",IF(ISNUMBER($A175),"数値","文字列"))</f>
        <v/>
      </c>
      <c r="C175" s="6">
        <f>IF($A175="","",IFERROR(IF(IFERROR($A175+0,0)&gt;19000101,DATE(LEFT($K175,4),MID($K175,5,2),RIGHT($K175,2)),IF(ISNUMBER($A175),INT($A175),IFERROR(INT(DATEVALUE($K175)),INT(DATEVALUE(SUBSTITUTE(SUBSTITUTE(SUBSTITUTE(SUBSTITUTE($K175,"年","/"),"月","/"),"日",""),".","/")))))),"直せない"))</f>
        <v/>
      </c>
      <c r="D175" s="5">
        <f>IF($A175="","",IF($C175="直せない","直せない",IF(OR($C175&lt;DATE(1990,1,1),$C175&gt;DATE(2100,1,1)),"範囲の外","日付")))</f>
        <v/>
      </c>
      <c r="E175" s="7">
        <f>IF(ISNUMBER($C175),TEXT($C175,"aaa"),"")</f>
        <v/>
      </c>
      <c r="K175">
        <f>IF($A175="","",TRIM(ASC($A175)))</f>
        <v/>
      </c>
    </row>
    <row r="176">
      <c r="A176" s="4" t="n"/>
      <c r="B176" s="5">
        <f>IF($A176="","",IF(ISNUMBER($A176),"数値","文字列"))</f>
        <v/>
      </c>
      <c r="C176" s="6">
        <f>IF($A176="","",IFERROR(IF(IFERROR($A176+0,0)&gt;19000101,DATE(LEFT($K176,4),MID($K176,5,2),RIGHT($K176,2)),IF(ISNUMBER($A176),INT($A176),IFERROR(INT(DATEVALUE($K176)),INT(DATEVALUE(SUBSTITUTE(SUBSTITUTE(SUBSTITUTE(SUBSTITUTE($K176,"年","/"),"月","/"),"日",""),".","/")))))),"直せない"))</f>
        <v/>
      </c>
      <c r="D176" s="5">
        <f>IF($A176="","",IF($C176="直せない","直せない",IF(OR($C176&lt;DATE(1990,1,1),$C176&gt;DATE(2100,1,1)),"範囲の外","日付")))</f>
        <v/>
      </c>
      <c r="E176" s="7">
        <f>IF(ISNUMBER($C176),TEXT($C176,"aaa"),"")</f>
        <v/>
      </c>
      <c r="K176">
        <f>IF($A176="","",TRIM(ASC($A176)))</f>
        <v/>
      </c>
    </row>
    <row r="177">
      <c r="A177" s="4" t="n"/>
      <c r="B177" s="5">
        <f>IF($A177="","",IF(ISNUMBER($A177),"数値","文字列"))</f>
        <v/>
      </c>
      <c r="C177" s="6">
        <f>IF($A177="","",IFERROR(IF(IFERROR($A177+0,0)&gt;19000101,DATE(LEFT($K177,4),MID($K177,5,2),RIGHT($K177,2)),IF(ISNUMBER($A177),INT($A177),IFERROR(INT(DATEVALUE($K177)),INT(DATEVALUE(SUBSTITUTE(SUBSTITUTE(SUBSTITUTE(SUBSTITUTE($K177,"年","/"),"月","/"),"日",""),".","/")))))),"直せない"))</f>
        <v/>
      </c>
      <c r="D177" s="5">
        <f>IF($A177="","",IF($C177="直せない","直せない",IF(OR($C177&lt;DATE(1990,1,1),$C177&gt;DATE(2100,1,1)),"範囲の外","日付")))</f>
        <v/>
      </c>
      <c r="E177" s="7">
        <f>IF(ISNUMBER($C177),TEXT($C177,"aaa"),"")</f>
        <v/>
      </c>
      <c r="K177">
        <f>IF($A177="","",TRIM(ASC($A177)))</f>
        <v/>
      </c>
    </row>
    <row r="178">
      <c r="A178" s="4" t="n"/>
      <c r="B178" s="5">
        <f>IF($A178="","",IF(ISNUMBER($A178),"数値","文字列"))</f>
        <v/>
      </c>
      <c r="C178" s="6">
        <f>IF($A178="","",IFERROR(IF(IFERROR($A178+0,0)&gt;19000101,DATE(LEFT($K178,4),MID($K178,5,2),RIGHT($K178,2)),IF(ISNUMBER($A178),INT($A178),IFERROR(INT(DATEVALUE($K178)),INT(DATEVALUE(SUBSTITUTE(SUBSTITUTE(SUBSTITUTE(SUBSTITUTE($K178,"年","/"),"月","/"),"日",""),".","/")))))),"直せない"))</f>
        <v/>
      </c>
      <c r="D178" s="5">
        <f>IF($A178="","",IF($C178="直せない","直せない",IF(OR($C178&lt;DATE(1990,1,1),$C178&gt;DATE(2100,1,1)),"範囲の外","日付")))</f>
        <v/>
      </c>
      <c r="E178" s="7">
        <f>IF(ISNUMBER($C178),TEXT($C178,"aaa"),"")</f>
        <v/>
      </c>
      <c r="K178">
        <f>IF($A178="","",TRIM(ASC($A178)))</f>
        <v/>
      </c>
    </row>
    <row r="179">
      <c r="A179" s="4" t="n"/>
      <c r="B179" s="5">
        <f>IF($A179="","",IF(ISNUMBER($A179),"数値","文字列"))</f>
        <v/>
      </c>
      <c r="C179" s="6">
        <f>IF($A179="","",IFERROR(IF(IFERROR($A179+0,0)&gt;19000101,DATE(LEFT($K179,4),MID($K179,5,2),RIGHT($K179,2)),IF(ISNUMBER($A179),INT($A179),IFERROR(INT(DATEVALUE($K179)),INT(DATEVALUE(SUBSTITUTE(SUBSTITUTE(SUBSTITUTE(SUBSTITUTE($K179,"年","/"),"月","/"),"日",""),".","/")))))),"直せない"))</f>
        <v/>
      </c>
      <c r="D179" s="5">
        <f>IF($A179="","",IF($C179="直せない","直せない",IF(OR($C179&lt;DATE(1990,1,1),$C179&gt;DATE(2100,1,1)),"範囲の外","日付")))</f>
        <v/>
      </c>
      <c r="E179" s="7">
        <f>IF(ISNUMBER($C179),TEXT($C179,"aaa"),"")</f>
        <v/>
      </c>
      <c r="K179">
        <f>IF($A179="","",TRIM(ASC($A179)))</f>
        <v/>
      </c>
    </row>
    <row r="180">
      <c r="A180" s="4" t="n"/>
      <c r="B180" s="5">
        <f>IF($A180="","",IF(ISNUMBER($A180),"数値","文字列"))</f>
        <v/>
      </c>
      <c r="C180" s="6">
        <f>IF($A180="","",IFERROR(IF(IFERROR($A180+0,0)&gt;19000101,DATE(LEFT($K180,4),MID($K180,5,2),RIGHT($K180,2)),IF(ISNUMBER($A180),INT($A180),IFERROR(INT(DATEVALUE($K180)),INT(DATEVALUE(SUBSTITUTE(SUBSTITUTE(SUBSTITUTE(SUBSTITUTE($K180,"年","/"),"月","/"),"日",""),".","/")))))),"直せない"))</f>
        <v/>
      </c>
      <c r="D180" s="5">
        <f>IF($A180="","",IF($C180="直せない","直せない",IF(OR($C180&lt;DATE(1990,1,1),$C180&gt;DATE(2100,1,1)),"範囲の外","日付")))</f>
        <v/>
      </c>
      <c r="E180" s="7">
        <f>IF(ISNUMBER($C180),TEXT($C180,"aaa"),"")</f>
        <v/>
      </c>
      <c r="K180">
        <f>IF($A180="","",TRIM(ASC($A180)))</f>
        <v/>
      </c>
    </row>
    <row r="181">
      <c r="A181" s="4" t="n"/>
      <c r="B181" s="5">
        <f>IF($A181="","",IF(ISNUMBER($A181),"数値","文字列"))</f>
        <v/>
      </c>
      <c r="C181" s="6">
        <f>IF($A181="","",IFERROR(IF(IFERROR($A181+0,0)&gt;19000101,DATE(LEFT($K181,4),MID($K181,5,2),RIGHT($K181,2)),IF(ISNUMBER($A181),INT($A181),IFERROR(INT(DATEVALUE($K181)),INT(DATEVALUE(SUBSTITUTE(SUBSTITUTE(SUBSTITUTE(SUBSTITUTE($K181,"年","/"),"月","/"),"日",""),".","/")))))),"直せない"))</f>
        <v/>
      </c>
      <c r="D181" s="5">
        <f>IF($A181="","",IF($C181="直せない","直せない",IF(OR($C181&lt;DATE(1990,1,1),$C181&gt;DATE(2100,1,1)),"範囲の外","日付")))</f>
        <v/>
      </c>
      <c r="E181" s="7">
        <f>IF(ISNUMBER($C181),TEXT($C181,"aaa"),"")</f>
        <v/>
      </c>
      <c r="K181">
        <f>IF($A181="","",TRIM(ASC($A181)))</f>
        <v/>
      </c>
    </row>
    <row r="182">
      <c r="A182" s="4" t="n"/>
      <c r="B182" s="5">
        <f>IF($A182="","",IF(ISNUMBER($A182),"数値","文字列"))</f>
        <v/>
      </c>
      <c r="C182" s="6">
        <f>IF($A182="","",IFERROR(IF(IFERROR($A182+0,0)&gt;19000101,DATE(LEFT($K182,4),MID($K182,5,2),RIGHT($K182,2)),IF(ISNUMBER($A182),INT($A182),IFERROR(INT(DATEVALUE($K182)),INT(DATEVALUE(SUBSTITUTE(SUBSTITUTE(SUBSTITUTE(SUBSTITUTE($K182,"年","/"),"月","/"),"日",""),".","/")))))),"直せない"))</f>
        <v/>
      </c>
      <c r="D182" s="5">
        <f>IF($A182="","",IF($C182="直せない","直せない",IF(OR($C182&lt;DATE(1990,1,1),$C182&gt;DATE(2100,1,1)),"範囲の外","日付")))</f>
        <v/>
      </c>
      <c r="E182" s="7">
        <f>IF(ISNUMBER($C182),TEXT($C182,"aaa"),"")</f>
        <v/>
      </c>
      <c r="K182">
        <f>IF($A182="","",TRIM(ASC($A182)))</f>
        <v/>
      </c>
    </row>
    <row r="183">
      <c r="A183" s="4" t="n"/>
      <c r="B183" s="5">
        <f>IF($A183="","",IF(ISNUMBER($A183),"数値","文字列"))</f>
        <v/>
      </c>
      <c r="C183" s="6">
        <f>IF($A183="","",IFERROR(IF(IFERROR($A183+0,0)&gt;19000101,DATE(LEFT($K183,4),MID($K183,5,2),RIGHT($K183,2)),IF(ISNUMBER($A183),INT($A183),IFERROR(INT(DATEVALUE($K183)),INT(DATEVALUE(SUBSTITUTE(SUBSTITUTE(SUBSTITUTE(SUBSTITUTE($K183,"年","/"),"月","/"),"日",""),".","/")))))),"直せない"))</f>
        <v/>
      </c>
      <c r="D183" s="5">
        <f>IF($A183="","",IF($C183="直せない","直せない",IF(OR($C183&lt;DATE(1990,1,1),$C183&gt;DATE(2100,1,1)),"範囲の外","日付")))</f>
        <v/>
      </c>
      <c r="E183" s="7">
        <f>IF(ISNUMBER($C183),TEXT($C183,"aaa"),"")</f>
        <v/>
      </c>
      <c r="K183">
        <f>IF($A183="","",TRIM(ASC($A183)))</f>
        <v/>
      </c>
    </row>
    <row r="184">
      <c r="A184" s="4" t="n"/>
      <c r="B184" s="5">
        <f>IF($A184="","",IF(ISNUMBER($A184),"数値","文字列"))</f>
        <v/>
      </c>
      <c r="C184" s="6">
        <f>IF($A184="","",IFERROR(IF(IFERROR($A184+0,0)&gt;19000101,DATE(LEFT($K184,4),MID($K184,5,2),RIGHT($K184,2)),IF(ISNUMBER($A184),INT($A184),IFERROR(INT(DATEVALUE($K184)),INT(DATEVALUE(SUBSTITUTE(SUBSTITUTE(SUBSTITUTE(SUBSTITUTE($K184,"年","/"),"月","/"),"日",""),".","/")))))),"直せない"))</f>
        <v/>
      </c>
      <c r="D184" s="5">
        <f>IF($A184="","",IF($C184="直せない","直せない",IF(OR($C184&lt;DATE(1990,1,1),$C184&gt;DATE(2100,1,1)),"範囲の外","日付")))</f>
        <v/>
      </c>
      <c r="E184" s="7">
        <f>IF(ISNUMBER($C184),TEXT($C184,"aaa"),"")</f>
        <v/>
      </c>
      <c r="K184">
        <f>IF($A184="","",TRIM(ASC($A184)))</f>
        <v/>
      </c>
    </row>
    <row r="185">
      <c r="A185" s="4" t="n"/>
      <c r="B185" s="5">
        <f>IF($A185="","",IF(ISNUMBER($A185),"数値","文字列"))</f>
        <v/>
      </c>
      <c r="C185" s="6">
        <f>IF($A185="","",IFERROR(IF(IFERROR($A185+0,0)&gt;19000101,DATE(LEFT($K185,4),MID($K185,5,2),RIGHT($K185,2)),IF(ISNUMBER($A185),INT($A185),IFERROR(INT(DATEVALUE($K185)),INT(DATEVALUE(SUBSTITUTE(SUBSTITUTE(SUBSTITUTE(SUBSTITUTE($K185,"年","/"),"月","/"),"日",""),".","/")))))),"直せない"))</f>
        <v/>
      </c>
      <c r="D185" s="5">
        <f>IF($A185="","",IF($C185="直せない","直せない",IF(OR($C185&lt;DATE(1990,1,1),$C185&gt;DATE(2100,1,1)),"範囲の外","日付")))</f>
        <v/>
      </c>
      <c r="E185" s="7">
        <f>IF(ISNUMBER($C185),TEXT($C185,"aaa"),"")</f>
        <v/>
      </c>
      <c r="K185">
        <f>IF($A185="","",TRIM(ASC($A185)))</f>
        <v/>
      </c>
    </row>
    <row r="186">
      <c r="A186" s="4" t="n"/>
      <c r="B186" s="5">
        <f>IF($A186="","",IF(ISNUMBER($A186),"数値","文字列"))</f>
        <v/>
      </c>
      <c r="C186" s="6">
        <f>IF($A186="","",IFERROR(IF(IFERROR($A186+0,0)&gt;19000101,DATE(LEFT($K186,4),MID($K186,5,2),RIGHT($K186,2)),IF(ISNUMBER($A186),INT($A186),IFERROR(INT(DATEVALUE($K186)),INT(DATEVALUE(SUBSTITUTE(SUBSTITUTE(SUBSTITUTE(SUBSTITUTE($K186,"年","/"),"月","/"),"日",""),".","/")))))),"直せない"))</f>
        <v/>
      </c>
      <c r="D186" s="5">
        <f>IF($A186="","",IF($C186="直せない","直せない",IF(OR($C186&lt;DATE(1990,1,1),$C186&gt;DATE(2100,1,1)),"範囲の外","日付")))</f>
        <v/>
      </c>
      <c r="E186" s="7">
        <f>IF(ISNUMBER($C186),TEXT($C186,"aaa"),"")</f>
        <v/>
      </c>
      <c r="K186">
        <f>IF($A186="","",TRIM(ASC($A186)))</f>
        <v/>
      </c>
    </row>
    <row r="187">
      <c r="A187" s="4" t="n"/>
      <c r="B187" s="5">
        <f>IF($A187="","",IF(ISNUMBER($A187),"数値","文字列"))</f>
        <v/>
      </c>
      <c r="C187" s="6">
        <f>IF($A187="","",IFERROR(IF(IFERROR($A187+0,0)&gt;19000101,DATE(LEFT($K187,4),MID($K187,5,2),RIGHT($K187,2)),IF(ISNUMBER($A187),INT($A187),IFERROR(INT(DATEVALUE($K187)),INT(DATEVALUE(SUBSTITUTE(SUBSTITUTE(SUBSTITUTE(SUBSTITUTE($K187,"年","/"),"月","/"),"日",""),".","/")))))),"直せない"))</f>
        <v/>
      </c>
      <c r="D187" s="5">
        <f>IF($A187="","",IF($C187="直せない","直せない",IF(OR($C187&lt;DATE(1990,1,1),$C187&gt;DATE(2100,1,1)),"範囲の外","日付")))</f>
        <v/>
      </c>
      <c r="E187" s="7">
        <f>IF(ISNUMBER($C187),TEXT($C187,"aaa"),"")</f>
        <v/>
      </c>
      <c r="K187">
        <f>IF($A187="","",TRIM(ASC($A187)))</f>
        <v/>
      </c>
    </row>
    <row r="188">
      <c r="A188" s="4" t="n"/>
      <c r="B188" s="5">
        <f>IF($A188="","",IF(ISNUMBER($A188),"数値","文字列"))</f>
        <v/>
      </c>
      <c r="C188" s="6">
        <f>IF($A188="","",IFERROR(IF(IFERROR($A188+0,0)&gt;19000101,DATE(LEFT($K188,4),MID($K188,5,2),RIGHT($K188,2)),IF(ISNUMBER($A188),INT($A188),IFERROR(INT(DATEVALUE($K188)),INT(DATEVALUE(SUBSTITUTE(SUBSTITUTE(SUBSTITUTE(SUBSTITUTE($K188,"年","/"),"月","/"),"日",""),".","/")))))),"直せない"))</f>
        <v/>
      </c>
      <c r="D188" s="5">
        <f>IF($A188="","",IF($C188="直せない","直せない",IF(OR($C188&lt;DATE(1990,1,1),$C188&gt;DATE(2100,1,1)),"範囲の外","日付")))</f>
        <v/>
      </c>
      <c r="E188" s="7">
        <f>IF(ISNUMBER($C188),TEXT($C188,"aaa"),"")</f>
        <v/>
      </c>
      <c r="K188">
        <f>IF($A188="","",TRIM(ASC($A188)))</f>
        <v/>
      </c>
    </row>
    <row r="189">
      <c r="A189" s="4" t="n"/>
      <c r="B189" s="5">
        <f>IF($A189="","",IF(ISNUMBER($A189),"数値","文字列"))</f>
        <v/>
      </c>
      <c r="C189" s="6">
        <f>IF($A189="","",IFERROR(IF(IFERROR($A189+0,0)&gt;19000101,DATE(LEFT($K189,4),MID($K189,5,2),RIGHT($K189,2)),IF(ISNUMBER($A189),INT($A189),IFERROR(INT(DATEVALUE($K189)),INT(DATEVALUE(SUBSTITUTE(SUBSTITUTE(SUBSTITUTE(SUBSTITUTE($K189,"年","/"),"月","/"),"日",""),".","/")))))),"直せない"))</f>
        <v/>
      </c>
      <c r="D189" s="5">
        <f>IF($A189="","",IF($C189="直せない","直せない",IF(OR($C189&lt;DATE(1990,1,1),$C189&gt;DATE(2100,1,1)),"範囲の外","日付")))</f>
        <v/>
      </c>
      <c r="E189" s="7">
        <f>IF(ISNUMBER($C189),TEXT($C189,"aaa"),"")</f>
        <v/>
      </c>
      <c r="K189">
        <f>IF($A189="","",TRIM(ASC($A189)))</f>
        <v/>
      </c>
    </row>
    <row r="190">
      <c r="A190" s="4" t="n"/>
      <c r="B190" s="5">
        <f>IF($A190="","",IF(ISNUMBER($A190),"数値","文字列"))</f>
        <v/>
      </c>
      <c r="C190" s="6">
        <f>IF($A190="","",IFERROR(IF(IFERROR($A190+0,0)&gt;19000101,DATE(LEFT($K190,4),MID($K190,5,2),RIGHT($K190,2)),IF(ISNUMBER($A190),INT($A190),IFERROR(INT(DATEVALUE($K190)),INT(DATEVALUE(SUBSTITUTE(SUBSTITUTE(SUBSTITUTE(SUBSTITUTE($K190,"年","/"),"月","/"),"日",""),".","/")))))),"直せない"))</f>
        <v/>
      </c>
      <c r="D190" s="5">
        <f>IF($A190="","",IF($C190="直せない","直せない",IF(OR($C190&lt;DATE(1990,1,1),$C190&gt;DATE(2100,1,1)),"範囲の外","日付")))</f>
        <v/>
      </c>
      <c r="E190" s="7">
        <f>IF(ISNUMBER($C190),TEXT($C190,"aaa"),"")</f>
        <v/>
      </c>
      <c r="K190">
        <f>IF($A190="","",TRIM(ASC($A190)))</f>
        <v/>
      </c>
    </row>
    <row r="191">
      <c r="A191" s="4" t="n"/>
      <c r="B191" s="5">
        <f>IF($A191="","",IF(ISNUMBER($A191),"数値","文字列"))</f>
        <v/>
      </c>
      <c r="C191" s="6">
        <f>IF($A191="","",IFERROR(IF(IFERROR($A191+0,0)&gt;19000101,DATE(LEFT($K191,4),MID($K191,5,2),RIGHT($K191,2)),IF(ISNUMBER($A191),INT($A191),IFERROR(INT(DATEVALUE($K191)),INT(DATEVALUE(SUBSTITUTE(SUBSTITUTE(SUBSTITUTE(SUBSTITUTE($K191,"年","/"),"月","/"),"日",""),".","/")))))),"直せない"))</f>
        <v/>
      </c>
      <c r="D191" s="5">
        <f>IF($A191="","",IF($C191="直せない","直せない",IF(OR($C191&lt;DATE(1990,1,1),$C191&gt;DATE(2100,1,1)),"範囲の外","日付")))</f>
        <v/>
      </c>
      <c r="E191" s="7">
        <f>IF(ISNUMBER($C191),TEXT($C191,"aaa"),"")</f>
        <v/>
      </c>
      <c r="K191">
        <f>IF($A191="","",TRIM(ASC($A191)))</f>
        <v/>
      </c>
    </row>
    <row r="192">
      <c r="A192" s="4" t="n"/>
      <c r="B192" s="5">
        <f>IF($A192="","",IF(ISNUMBER($A192),"数値","文字列"))</f>
        <v/>
      </c>
      <c r="C192" s="6">
        <f>IF($A192="","",IFERROR(IF(IFERROR($A192+0,0)&gt;19000101,DATE(LEFT($K192,4),MID($K192,5,2),RIGHT($K192,2)),IF(ISNUMBER($A192),INT($A192),IFERROR(INT(DATEVALUE($K192)),INT(DATEVALUE(SUBSTITUTE(SUBSTITUTE(SUBSTITUTE(SUBSTITUTE($K192,"年","/"),"月","/"),"日",""),".","/")))))),"直せない"))</f>
        <v/>
      </c>
      <c r="D192" s="5">
        <f>IF($A192="","",IF($C192="直せない","直せない",IF(OR($C192&lt;DATE(1990,1,1),$C192&gt;DATE(2100,1,1)),"範囲の外","日付")))</f>
        <v/>
      </c>
      <c r="E192" s="7">
        <f>IF(ISNUMBER($C192),TEXT($C192,"aaa"),"")</f>
        <v/>
      </c>
      <c r="K192">
        <f>IF($A192="","",TRIM(ASC($A192)))</f>
        <v/>
      </c>
    </row>
    <row r="193">
      <c r="A193" s="4" t="n"/>
      <c r="B193" s="5">
        <f>IF($A193="","",IF(ISNUMBER($A193),"数値","文字列"))</f>
        <v/>
      </c>
      <c r="C193" s="6">
        <f>IF($A193="","",IFERROR(IF(IFERROR($A193+0,0)&gt;19000101,DATE(LEFT($K193,4),MID($K193,5,2),RIGHT($K193,2)),IF(ISNUMBER($A193),INT($A193),IFERROR(INT(DATEVALUE($K193)),INT(DATEVALUE(SUBSTITUTE(SUBSTITUTE(SUBSTITUTE(SUBSTITUTE($K193,"年","/"),"月","/"),"日",""),".","/")))))),"直せない"))</f>
        <v/>
      </c>
      <c r="D193" s="5">
        <f>IF($A193="","",IF($C193="直せない","直せない",IF(OR($C193&lt;DATE(1990,1,1),$C193&gt;DATE(2100,1,1)),"範囲の外","日付")))</f>
        <v/>
      </c>
      <c r="E193" s="7">
        <f>IF(ISNUMBER($C193),TEXT($C193,"aaa"),"")</f>
        <v/>
      </c>
      <c r="K193">
        <f>IF($A193="","",TRIM(ASC($A193)))</f>
        <v/>
      </c>
    </row>
    <row r="194">
      <c r="A194" s="4" t="n"/>
      <c r="B194" s="5">
        <f>IF($A194="","",IF(ISNUMBER($A194),"数値","文字列"))</f>
        <v/>
      </c>
      <c r="C194" s="6">
        <f>IF($A194="","",IFERROR(IF(IFERROR($A194+0,0)&gt;19000101,DATE(LEFT($K194,4),MID($K194,5,2),RIGHT($K194,2)),IF(ISNUMBER($A194),INT($A194),IFERROR(INT(DATEVALUE($K194)),INT(DATEVALUE(SUBSTITUTE(SUBSTITUTE(SUBSTITUTE(SUBSTITUTE($K194,"年","/"),"月","/"),"日",""),".","/")))))),"直せない"))</f>
        <v/>
      </c>
      <c r="D194" s="5">
        <f>IF($A194="","",IF($C194="直せない","直せない",IF(OR($C194&lt;DATE(1990,1,1),$C194&gt;DATE(2100,1,1)),"範囲の外","日付")))</f>
        <v/>
      </c>
      <c r="E194" s="7">
        <f>IF(ISNUMBER($C194),TEXT($C194,"aaa"),"")</f>
        <v/>
      </c>
      <c r="K194">
        <f>IF($A194="","",TRIM(ASC($A194)))</f>
        <v/>
      </c>
    </row>
    <row r="195">
      <c r="A195" s="4" t="n"/>
      <c r="B195" s="5">
        <f>IF($A195="","",IF(ISNUMBER($A195),"数値","文字列"))</f>
        <v/>
      </c>
      <c r="C195" s="6">
        <f>IF($A195="","",IFERROR(IF(IFERROR($A195+0,0)&gt;19000101,DATE(LEFT($K195,4),MID($K195,5,2),RIGHT($K195,2)),IF(ISNUMBER($A195),INT($A195),IFERROR(INT(DATEVALUE($K195)),INT(DATEVALUE(SUBSTITUTE(SUBSTITUTE(SUBSTITUTE(SUBSTITUTE($K195,"年","/"),"月","/"),"日",""),".","/")))))),"直せない"))</f>
        <v/>
      </c>
      <c r="D195" s="5">
        <f>IF($A195="","",IF($C195="直せない","直せない",IF(OR($C195&lt;DATE(1990,1,1),$C195&gt;DATE(2100,1,1)),"範囲の外","日付")))</f>
        <v/>
      </c>
      <c r="E195" s="7">
        <f>IF(ISNUMBER($C195),TEXT($C195,"aaa"),"")</f>
        <v/>
      </c>
      <c r="K195">
        <f>IF($A195="","",TRIM(ASC($A195)))</f>
        <v/>
      </c>
    </row>
    <row r="196">
      <c r="A196" s="4" t="n"/>
      <c r="B196" s="5">
        <f>IF($A196="","",IF(ISNUMBER($A196),"数値","文字列"))</f>
        <v/>
      </c>
      <c r="C196" s="6">
        <f>IF($A196="","",IFERROR(IF(IFERROR($A196+0,0)&gt;19000101,DATE(LEFT($K196,4),MID($K196,5,2),RIGHT($K196,2)),IF(ISNUMBER($A196),INT($A196),IFERROR(INT(DATEVALUE($K196)),INT(DATEVALUE(SUBSTITUTE(SUBSTITUTE(SUBSTITUTE(SUBSTITUTE($K196,"年","/"),"月","/"),"日",""),".","/")))))),"直せない"))</f>
        <v/>
      </c>
      <c r="D196" s="5">
        <f>IF($A196="","",IF($C196="直せない","直せない",IF(OR($C196&lt;DATE(1990,1,1),$C196&gt;DATE(2100,1,1)),"範囲の外","日付")))</f>
        <v/>
      </c>
      <c r="E196" s="7">
        <f>IF(ISNUMBER($C196),TEXT($C196,"aaa"),"")</f>
        <v/>
      </c>
      <c r="K196">
        <f>IF($A196="","",TRIM(ASC($A196)))</f>
        <v/>
      </c>
    </row>
    <row r="197">
      <c r="A197" s="4" t="n"/>
      <c r="B197" s="5">
        <f>IF($A197="","",IF(ISNUMBER($A197),"数値","文字列"))</f>
        <v/>
      </c>
      <c r="C197" s="6">
        <f>IF($A197="","",IFERROR(IF(IFERROR($A197+0,0)&gt;19000101,DATE(LEFT($K197,4),MID($K197,5,2),RIGHT($K197,2)),IF(ISNUMBER($A197),INT($A197),IFERROR(INT(DATEVALUE($K197)),INT(DATEVALUE(SUBSTITUTE(SUBSTITUTE(SUBSTITUTE(SUBSTITUTE($K197,"年","/"),"月","/"),"日",""),".","/")))))),"直せない"))</f>
        <v/>
      </c>
      <c r="D197" s="5">
        <f>IF($A197="","",IF($C197="直せない","直せない",IF(OR($C197&lt;DATE(1990,1,1),$C197&gt;DATE(2100,1,1)),"範囲の外","日付")))</f>
        <v/>
      </c>
      <c r="E197" s="7">
        <f>IF(ISNUMBER($C197),TEXT($C197,"aaa"),"")</f>
        <v/>
      </c>
      <c r="K197">
        <f>IF($A197="","",TRIM(ASC($A197)))</f>
        <v/>
      </c>
    </row>
    <row r="198">
      <c r="A198" s="4" t="n"/>
      <c r="B198" s="5">
        <f>IF($A198="","",IF(ISNUMBER($A198),"数値","文字列"))</f>
        <v/>
      </c>
      <c r="C198" s="6">
        <f>IF($A198="","",IFERROR(IF(IFERROR($A198+0,0)&gt;19000101,DATE(LEFT($K198,4),MID($K198,5,2),RIGHT($K198,2)),IF(ISNUMBER($A198),INT($A198),IFERROR(INT(DATEVALUE($K198)),INT(DATEVALUE(SUBSTITUTE(SUBSTITUTE(SUBSTITUTE(SUBSTITUTE($K198,"年","/"),"月","/"),"日",""),".","/")))))),"直せない"))</f>
        <v/>
      </c>
      <c r="D198" s="5">
        <f>IF($A198="","",IF($C198="直せない","直せない",IF(OR($C198&lt;DATE(1990,1,1),$C198&gt;DATE(2100,1,1)),"範囲の外","日付")))</f>
        <v/>
      </c>
      <c r="E198" s="7">
        <f>IF(ISNUMBER($C198),TEXT($C198,"aaa"),"")</f>
        <v/>
      </c>
      <c r="K198">
        <f>IF($A198="","",TRIM(ASC($A198)))</f>
        <v/>
      </c>
    </row>
    <row r="199">
      <c r="A199" s="4" t="n"/>
      <c r="B199" s="5">
        <f>IF($A199="","",IF(ISNUMBER($A199),"数値","文字列"))</f>
        <v/>
      </c>
      <c r="C199" s="6">
        <f>IF($A199="","",IFERROR(IF(IFERROR($A199+0,0)&gt;19000101,DATE(LEFT($K199,4),MID($K199,5,2),RIGHT($K199,2)),IF(ISNUMBER($A199),INT($A199),IFERROR(INT(DATEVALUE($K199)),INT(DATEVALUE(SUBSTITUTE(SUBSTITUTE(SUBSTITUTE(SUBSTITUTE($K199,"年","/"),"月","/"),"日",""),".","/")))))),"直せない"))</f>
        <v/>
      </c>
      <c r="D199" s="5">
        <f>IF($A199="","",IF($C199="直せない","直せない",IF(OR($C199&lt;DATE(1990,1,1),$C199&gt;DATE(2100,1,1)),"範囲の外","日付")))</f>
        <v/>
      </c>
      <c r="E199" s="7">
        <f>IF(ISNUMBER($C199),TEXT($C199,"aaa"),"")</f>
        <v/>
      </c>
      <c r="K199">
        <f>IF($A199="","",TRIM(ASC($A199)))</f>
        <v/>
      </c>
    </row>
    <row r="200">
      <c r="A200" s="4" t="n"/>
      <c r="B200" s="5">
        <f>IF($A200="","",IF(ISNUMBER($A200),"数値","文字列"))</f>
        <v/>
      </c>
      <c r="C200" s="6">
        <f>IF($A200="","",IFERROR(IF(IFERROR($A200+0,0)&gt;19000101,DATE(LEFT($K200,4),MID($K200,5,2),RIGHT($K200,2)),IF(ISNUMBER($A200),INT($A200),IFERROR(INT(DATEVALUE($K200)),INT(DATEVALUE(SUBSTITUTE(SUBSTITUTE(SUBSTITUTE(SUBSTITUTE($K200,"年","/"),"月","/"),"日",""),".","/")))))),"直せない"))</f>
        <v/>
      </c>
      <c r="D200" s="5">
        <f>IF($A200="","",IF($C200="直せない","直せない",IF(OR($C200&lt;DATE(1990,1,1),$C200&gt;DATE(2100,1,1)),"範囲の外","日付")))</f>
        <v/>
      </c>
      <c r="E200" s="7">
        <f>IF(ISNUMBER($C200),TEXT($C200,"aaa"),"")</f>
        <v/>
      </c>
      <c r="K200">
        <f>IF($A200="","",TRIM(ASC($A200)))</f>
        <v/>
      </c>
    </row>
    <row r="201">
      <c r="A201" s="4" t="n"/>
      <c r="B201" s="5">
        <f>IF($A201="","",IF(ISNUMBER($A201),"数値","文字列"))</f>
        <v/>
      </c>
      <c r="C201" s="6">
        <f>IF($A201="","",IFERROR(IF(IFERROR($A201+0,0)&gt;19000101,DATE(LEFT($K201,4),MID($K201,5,2),RIGHT($K201,2)),IF(ISNUMBER($A201),INT($A201),IFERROR(INT(DATEVALUE($K201)),INT(DATEVALUE(SUBSTITUTE(SUBSTITUTE(SUBSTITUTE(SUBSTITUTE($K201,"年","/"),"月","/"),"日",""),".","/")))))),"直せない"))</f>
        <v/>
      </c>
      <c r="D201" s="5">
        <f>IF($A201="","",IF($C201="直せない","直せない",IF(OR($C201&lt;DATE(1990,1,1),$C201&gt;DATE(2100,1,1)),"範囲の外","日付")))</f>
        <v/>
      </c>
      <c r="E201" s="7">
        <f>IF(ISNUMBER($C201),TEXT($C201,"aaa"),"")</f>
        <v/>
      </c>
      <c r="K201">
        <f>IF($A201="","",TRIM(ASC($A201)))</f>
        <v/>
      </c>
    </row>
    <row r="202">
      <c r="A202" s="4" t="n"/>
      <c r="B202" s="5">
        <f>IF($A202="","",IF(ISNUMBER($A202),"数値","文字列"))</f>
        <v/>
      </c>
      <c r="C202" s="6">
        <f>IF($A202="","",IFERROR(IF(IFERROR($A202+0,0)&gt;19000101,DATE(LEFT($K202,4),MID($K202,5,2),RIGHT($K202,2)),IF(ISNUMBER($A202),INT($A202),IFERROR(INT(DATEVALUE($K202)),INT(DATEVALUE(SUBSTITUTE(SUBSTITUTE(SUBSTITUTE(SUBSTITUTE($K202,"年","/"),"月","/"),"日",""),".","/")))))),"直せない"))</f>
        <v/>
      </c>
      <c r="D202" s="5">
        <f>IF($A202="","",IF($C202="直せない","直せない",IF(OR($C202&lt;DATE(1990,1,1),$C202&gt;DATE(2100,1,1)),"範囲の外","日付")))</f>
        <v/>
      </c>
      <c r="E202" s="7">
        <f>IF(ISNUMBER($C202),TEXT($C202,"aaa"),"")</f>
        <v/>
      </c>
      <c r="K202">
        <f>IF($A202="","",TRIM(ASC($A202)))</f>
        <v/>
      </c>
    </row>
    <row r="203">
      <c r="A203" s="4" t="n"/>
      <c r="B203" s="5">
        <f>IF($A203="","",IF(ISNUMBER($A203),"数値","文字列"))</f>
        <v/>
      </c>
      <c r="C203" s="6">
        <f>IF($A203="","",IFERROR(IF(IFERROR($A203+0,0)&gt;19000101,DATE(LEFT($K203,4),MID($K203,5,2),RIGHT($K203,2)),IF(ISNUMBER($A203),INT($A203),IFERROR(INT(DATEVALUE($K203)),INT(DATEVALUE(SUBSTITUTE(SUBSTITUTE(SUBSTITUTE(SUBSTITUTE($K203,"年","/"),"月","/"),"日",""),".","/")))))),"直せない"))</f>
        <v/>
      </c>
      <c r="D203" s="5">
        <f>IF($A203="","",IF($C203="直せない","直せない",IF(OR($C203&lt;DATE(1990,1,1),$C203&gt;DATE(2100,1,1)),"範囲の外","日付")))</f>
        <v/>
      </c>
      <c r="E203" s="7">
        <f>IF(ISNUMBER($C203),TEXT($C203,"aaa"),"")</f>
        <v/>
      </c>
      <c r="K203">
        <f>IF($A203="","",TRIM(ASC($A203)))</f>
        <v/>
      </c>
    </row>
    <row r="204">
      <c r="A204" s="4" t="n"/>
      <c r="B204" s="5">
        <f>IF($A204="","",IF(ISNUMBER($A204),"数値","文字列"))</f>
        <v/>
      </c>
      <c r="C204" s="6">
        <f>IF($A204="","",IFERROR(IF(IFERROR($A204+0,0)&gt;19000101,DATE(LEFT($K204,4),MID($K204,5,2),RIGHT($K204,2)),IF(ISNUMBER($A204),INT($A204),IFERROR(INT(DATEVALUE($K204)),INT(DATEVALUE(SUBSTITUTE(SUBSTITUTE(SUBSTITUTE(SUBSTITUTE($K204,"年","/"),"月","/"),"日",""),".","/")))))),"直せない"))</f>
        <v/>
      </c>
      <c r="D204" s="5">
        <f>IF($A204="","",IF($C204="直せない","直せない",IF(OR($C204&lt;DATE(1990,1,1),$C204&gt;DATE(2100,1,1)),"範囲の外","日付")))</f>
        <v/>
      </c>
      <c r="E204" s="7">
        <f>IF(ISNUMBER($C204),TEXT($C204,"aaa"),"")</f>
        <v/>
      </c>
      <c r="K204">
        <f>IF($A204="","",TRIM(ASC($A204)))</f>
        <v/>
      </c>
    </row>
    <row r="205">
      <c r="A205" s="4" t="n"/>
      <c r="B205" s="5">
        <f>IF($A205="","",IF(ISNUMBER($A205),"数値","文字列"))</f>
        <v/>
      </c>
      <c r="C205" s="6">
        <f>IF($A205="","",IFERROR(IF(IFERROR($A205+0,0)&gt;19000101,DATE(LEFT($K205,4),MID($K205,5,2),RIGHT($K205,2)),IF(ISNUMBER($A205),INT($A205),IFERROR(INT(DATEVALUE($K205)),INT(DATEVALUE(SUBSTITUTE(SUBSTITUTE(SUBSTITUTE(SUBSTITUTE($K205,"年","/"),"月","/"),"日",""),".","/")))))),"直せない"))</f>
        <v/>
      </c>
      <c r="D205" s="5">
        <f>IF($A205="","",IF($C205="直せない","直せない",IF(OR($C205&lt;DATE(1990,1,1),$C205&gt;DATE(2100,1,1)),"範囲の外","日付")))</f>
        <v/>
      </c>
      <c r="E205" s="7">
        <f>IF(ISNUMBER($C205),TEXT($C205,"aaa"),"")</f>
        <v/>
      </c>
      <c r="K205">
        <f>IF($A205="","",TRIM(ASC($A205)))</f>
        <v/>
      </c>
    </row>
    <row r="206">
      <c r="A206" s="4" t="n"/>
      <c r="B206" s="5">
        <f>IF($A206="","",IF(ISNUMBER($A206),"数値","文字列"))</f>
        <v/>
      </c>
      <c r="C206" s="6">
        <f>IF($A206="","",IFERROR(IF(IFERROR($A206+0,0)&gt;19000101,DATE(LEFT($K206,4),MID($K206,5,2),RIGHT($K206,2)),IF(ISNUMBER($A206),INT($A206),IFERROR(INT(DATEVALUE($K206)),INT(DATEVALUE(SUBSTITUTE(SUBSTITUTE(SUBSTITUTE(SUBSTITUTE($K206,"年","/"),"月","/"),"日",""),".","/")))))),"直せない"))</f>
        <v/>
      </c>
      <c r="D206" s="5">
        <f>IF($A206="","",IF($C206="直せない","直せない",IF(OR($C206&lt;DATE(1990,1,1),$C206&gt;DATE(2100,1,1)),"範囲の外","日付")))</f>
        <v/>
      </c>
      <c r="E206" s="7">
        <f>IF(ISNUMBER($C206),TEXT($C206,"aaa"),"")</f>
        <v/>
      </c>
      <c r="K206">
        <f>IF($A206="","",TRIM(ASC($A206)))</f>
        <v/>
      </c>
    </row>
    <row r="207">
      <c r="A207" s="4" t="n"/>
      <c r="B207" s="5">
        <f>IF($A207="","",IF(ISNUMBER($A207),"数値","文字列"))</f>
        <v/>
      </c>
      <c r="C207" s="6">
        <f>IF($A207="","",IFERROR(IF(IFERROR($A207+0,0)&gt;19000101,DATE(LEFT($K207,4),MID($K207,5,2),RIGHT($K207,2)),IF(ISNUMBER($A207),INT($A207),IFERROR(INT(DATEVALUE($K207)),INT(DATEVALUE(SUBSTITUTE(SUBSTITUTE(SUBSTITUTE(SUBSTITUTE($K207,"年","/"),"月","/"),"日",""),".","/")))))),"直せない"))</f>
        <v/>
      </c>
      <c r="D207" s="5">
        <f>IF($A207="","",IF($C207="直せない","直せない",IF(OR($C207&lt;DATE(1990,1,1),$C207&gt;DATE(2100,1,1)),"範囲の外","日付")))</f>
        <v/>
      </c>
      <c r="E207" s="7">
        <f>IF(ISNUMBER($C207),TEXT($C207,"aaa"),"")</f>
        <v/>
      </c>
      <c r="K207">
        <f>IF($A207="","",TRIM(ASC($A207)))</f>
        <v/>
      </c>
    </row>
    <row r="208">
      <c r="A208" s="4" t="n"/>
      <c r="B208" s="5">
        <f>IF($A208="","",IF(ISNUMBER($A208),"数値","文字列"))</f>
        <v/>
      </c>
      <c r="C208" s="6">
        <f>IF($A208="","",IFERROR(IF(IFERROR($A208+0,0)&gt;19000101,DATE(LEFT($K208,4),MID($K208,5,2),RIGHT($K208,2)),IF(ISNUMBER($A208),INT($A208),IFERROR(INT(DATEVALUE($K208)),INT(DATEVALUE(SUBSTITUTE(SUBSTITUTE(SUBSTITUTE(SUBSTITUTE($K208,"年","/"),"月","/"),"日",""),".","/")))))),"直せない"))</f>
        <v/>
      </c>
      <c r="D208" s="5">
        <f>IF($A208="","",IF($C208="直せない","直せない",IF(OR($C208&lt;DATE(1990,1,1),$C208&gt;DATE(2100,1,1)),"範囲の外","日付")))</f>
        <v/>
      </c>
      <c r="E208" s="7">
        <f>IF(ISNUMBER($C208),TEXT($C208,"aaa"),"")</f>
        <v/>
      </c>
      <c r="K208">
        <f>IF($A208="","",TRIM(ASC($A208)))</f>
        <v/>
      </c>
    </row>
    <row r="209">
      <c r="A209" s="4" t="n"/>
      <c r="B209" s="5">
        <f>IF($A209="","",IF(ISNUMBER($A209),"数値","文字列"))</f>
        <v/>
      </c>
      <c r="C209" s="6">
        <f>IF($A209="","",IFERROR(IF(IFERROR($A209+0,0)&gt;19000101,DATE(LEFT($K209,4),MID($K209,5,2),RIGHT($K209,2)),IF(ISNUMBER($A209),INT($A209),IFERROR(INT(DATEVALUE($K209)),INT(DATEVALUE(SUBSTITUTE(SUBSTITUTE(SUBSTITUTE(SUBSTITUTE($K209,"年","/"),"月","/"),"日",""),".","/")))))),"直せない"))</f>
        <v/>
      </c>
      <c r="D209" s="5">
        <f>IF($A209="","",IF($C209="直せない","直せない",IF(OR($C209&lt;DATE(1990,1,1),$C209&gt;DATE(2100,1,1)),"範囲の外","日付")))</f>
        <v/>
      </c>
      <c r="E209" s="7">
        <f>IF(ISNUMBER($C209),TEXT($C209,"aaa"),"")</f>
        <v/>
      </c>
      <c r="K209">
        <f>IF($A209="","",TRIM(ASC($A209)))</f>
        <v/>
      </c>
    </row>
    <row r="210">
      <c r="A210" s="4" t="n"/>
      <c r="B210" s="5">
        <f>IF($A210="","",IF(ISNUMBER($A210),"数値","文字列"))</f>
        <v/>
      </c>
      <c r="C210" s="6">
        <f>IF($A210="","",IFERROR(IF(IFERROR($A210+0,0)&gt;19000101,DATE(LEFT($K210,4),MID($K210,5,2),RIGHT($K210,2)),IF(ISNUMBER($A210),INT($A210),IFERROR(INT(DATEVALUE($K210)),INT(DATEVALUE(SUBSTITUTE(SUBSTITUTE(SUBSTITUTE(SUBSTITUTE($K210,"年","/"),"月","/"),"日",""),".","/")))))),"直せない"))</f>
        <v/>
      </c>
      <c r="D210" s="5">
        <f>IF($A210="","",IF($C210="直せない","直せない",IF(OR($C210&lt;DATE(1990,1,1),$C210&gt;DATE(2100,1,1)),"範囲の外","日付")))</f>
        <v/>
      </c>
      <c r="E210" s="7">
        <f>IF(ISNUMBER($C210),TEXT($C210,"aaa"),"")</f>
        <v/>
      </c>
      <c r="K210">
        <f>IF($A210="","",TRIM(ASC($A210)))</f>
        <v/>
      </c>
    </row>
    <row r="211">
      <c r="A211" s="4" t="n"/>
      <c r="B211" s="5">
        <f>IF($A211="","",IF(ISNUMBER($A211),"数値","文字列"))</f>
        <v/>
      </c>
      <c r="C211" s="6">
        <f>IF($A211="","",IFERROR(IF(IFERROR($A211+0,0)&gt;19000101,DATE(LEFT($K211,4),MID($K211,5,2),RIGHT($K211,2)),IF(ISNUMBER($A211),INT($A211),IFERROR(INT(DATEVALUE($K211)),INT(DATEVALUE(SUBSTITUTE(SUBSTITUTE(SUBSTITUTE(SUBSTITUTE($K211,"年","/"),"月","/"),"日",""),".","/")))))),"直せない"))</f>
        <v/>
      </c>
      <c r="D211" s="5">
        <f>IF($A211="","",IF($C211="直せない","直せない",IF(OR($C211&lt;DATE(1990,1,1),$C211&gt;DATE(2100,1,1)),"範囲の外","日付")))</f>
        <v/>
      </c>
      <c r="E211" s="7">
        <f>IF(ISNUMBER($C211),TEXT($C211,"aaa"),"")</f>
        <v/>
      </c>
      <c r="K211">
        <f>IF($A211="","",TRIM(ASC($A211)))</f>
        <v/>
      </c>
    </row>
    <row r="212">
      <c r="A212" s="4" t="n"/>
      <c r="B212" s="5">
        <f>IF($A212="","",IF(ISNUMBER($A212),"数値","文字列"))</f>
        <v/>
      </c>
      <c r="C212" s="6">
        <f>IF($A212="","",IFERROR(IF(IFERROR($A212+0,0)&gt;19000101,DATE(LEFT($K212,4),MID($K212,5,2),RIGHT($K212,2)),IF(ISNUMBER($A212),INT($A212),IFERROR(INT(DATEVALUE($K212)),INT(DATEVALUE(SUBSTITUTE(SUBSTITUTE(SUBSTITUTE(SUBSTITUTE($K212,"年","/"),"月","/"),"日",""),".","/")))))),"直せない"))</f>
        <v/>
      </c>
      <c r="D212" s="5">
        <f>IF($A212="","",IF($C212="直せない","直せない",IF(OR($C212&lt;DATE(1990,1,1),$C212&gt;DATE(2100,1,1)),"範囲の外","日付")))</f>
        <v/>
      </c>
      <c r="E212" s="7">
        <f>IF(ISNUMBER($C212),TEXT($C212,"aaa"),"")</f>
        <v/>
      </c>
      <c r="K212">
        <f>IF($A212="","",TRIM(ASC($A212)))</f>
        <v/>
      </c>
    </row>
    <row r="213">
      <c r="A213" s="4" t="n"/>
      <c r="B213" s="5">
        <f>IF($A213="","",IF(ISNUMBER($A213),"数値","文字列"))</f>
        <v/>
      </c>
      <c r="C213" s="6">
        <f>IF($A213="","",IFERROR(IF(IFERROR($A213+0,0)&gt;19000101,DATE(LEFT($K213,4),MID($K213,5,2),RIGHT($K213,2)),IF(ISNUMBER($A213),INT($A213),IFERROR(INT(DATEVALUE($K213)),INT(DATEVALUE(SUBSTITUTE(SUBSTITUTE(SUBSTITUTE(SUBSTITUTE($K213,"年","/"),"月","/"),"日",""),".","/")))))),"直せない"))</f>
        <v/>
      </c>
      <c r="D213" s="5">
        <f>IF($A213="","",IF($C213="直せない","直せない",IF(OR($C213&lt;DATE(1990,1,1),$C213&gt;DATE(2100,1,1)),"範囲の外","日付")))</f>
        <v/>
      </c>
      <c r="E213" s="7">
        <f>IF(ISNUMBER($C213),TEXT($C213,"aaa"),"")</f>
        <v/>
      </c>
      <c r="K213">
        <f>IF($A213="","",TRIM(ASC($A213)))</f>
        <v/>
      </c>
    </row>
    <row r="214">
      <c r="A214" s="4" t="n"/>
      <c r="B214" s="5">
        <f>IF($A214="","",IF(ISNUMBER($A214),"数値","文字列"))</f>
        <v/>
      </c>
      <c r="C214" s="6">
        <f>IF($A214="","",IFERROR(IF(IFERROR($A214+0,0)&gt;19000101,DATE(LEFT($K214,4),MID($K214,5,2),RIGHT($K214,2)),IF(ISNUMBER($A214),INT($A214),IFERROR(INT(DATEVALUE($K214)),INT(DATEVALUE(SUBSTITUTE(SUBSTITUTE(SUBSTITUTE(SUBSTITUTE($K214,"年","/"),"月","/"),"日",""),".","/")))))),"直せない"))</f>
        <v/>
      </c>
      <c r="D214" s="5">
        <f>IF($A214="","",IF($C214="直せない","直せない",IF(OR($C214&lt;DATE(1990,1,1),$C214&gt;DATE(2100,1,1)),"範囲の外","日付")))</f>
        <v/>
      </c>
      <c r="E214" s="7">
        <f>IF(ISNUMBER($C214),TEXT($C214,"aaa"),"")</f>
        <v/>
      </c>
      <c r="K214">
        <f>IF($A214="","",TRIM(ASC($A214)))</f>
        <v/>
      </c>
    </row>
    <row r="215">
      <c r="A215" s="4" t="n"/>
      <c r="B215" s="5">
        <f>IF($A215="","",IF(ISNUMBER($A215),"数値","文字列"))</f>
        <v/>
      </c>
      <c r="C215" s="6">
        <f>IF($A215="","",IFERROR(IF(IFERROR($A215+0,0)&gt;19000101,DATE(LEFT($K215,4),MID($K215,5,2),RIGHT($K215,2)),IF(ISNUMBER($A215),INT($A215),IFERROR(INT(DATEVALUE($K215)),INT(DATEVALUE(SUBSTITUTE(SUBSTITUTE(SUBSTITUTE(SUBSTITUTE($K215,"年","/"),"月","/"),"日",""),".","/")))))),"直せない"))</f>
        <v/>
      </c>
      <c r="D215" s="5">
        <f>IF($A215="","",IF($C215="直せない","直せない",IF(OR($C215&lt;DATE(1990,1,1),$C215&gt;DATE(2100,1,1)),"範囲の外","日付")))</f>
        <v/>
      </c>
      <c r="E215" s="7">
        <f>IF(ISNUMBER($C215),TEXT($C215,"aaa"),"")</f>
        <v/>
      </c>
      <c r="K215">
        <f>IF($A215="","",TRIM(ASC($A215)))</f>
        <v/>
      </c>
    </row>
    <row r="216">
      <c r="A216" s="4" t="n"/>
      <c r="B216" s="5">
        <f>IF($A216="","",IF(ISNUMBER($A216),"数値","文字列"))</f>
        <v/>
      </c>
      <c r="C216" s="6">
        <f>IF($A216="","",IFERROR(IF(IFERROR($A216+0,0)&gt;19000101,DATE(LEFT($K216,4),MID($K216,5,2),RIGHT($K216,2)),IF(ISNUMBER($A216),INT($A216),IFERROR(INT(DATEVALUE($K216)),INT(DATEVALUE(SUBSTITUTE(SUBSTITUTE(SUBSTITUTE(SUBSTITUTE($K216,"年","/"),"月","/"),"日",""),".","/")))))),"直せない"))</f>
        <v/>
      </c>
      <c r="D216" s="5">
        <f>IF($A216="","",IF($C216="直せない","直せない",IF(OR($C216&lt;DATE(1990,1,1),$C216&gt;DATE(2100,1,1)),"範囲の外","日付")))</f>
        <v/>
      </c>
      <c r="E216" s="7">
        <f>IF(ISNUMBER($C216),TEXT($C216,"aaa"),"")</f>
        <v/>
      </c>
      <c r="K216">
        <f>IF($A216="","",TRIM(ASC($A216)))</f>
        <v/>
      </c>
    </row>
    <row r="217">
      <c r="A217" s="4" t="n"/>
      <c r="B217" s="5">
        <f>IF($A217="","",IF(ISNUMBER($A217),"数値","文字列"))</f>
        <v/>
      </c>
      <c r="C217" s="6">
        <f>IF($A217="","",IFERROR(IF(IFERROR($A217+0,0)&gt;19000101,DATE(LEFT($K217,4),MID($K217,5,2),RIGHT($K217,2)),IF(ISNUMBER($A217),INT($A217),IFERROR(INT(DATEVALUE($K217)),INT(DATEVALUE(SUBSTITUTE(SUBSTITUTE(SUBSTITUTE(SUBSTITUTE($K217,"年","/"),"月","/"),"日",""),".","/")))))),"直せない"))</f>
        <v/>
      </c>
      <c r="D217" s="5">
        <f>IF($A217="","",IF($C217="直せない","直せない",IF(OR($C217&lt;DATE(1990,1,1),$C217&gt;DATE(2100,1,1)),"範囲の外","日付")))</f>
        <v/>
      </c>
      <c r="E217" s="7">
        <f>IF(ISNUMBER($C217),TEXT($C217,"aaa"),"")</f>
        <v/>
      </c>
      <c r="K217">
        <f>IF($A217="","",TRIM(ASC($A217)))</f>
        <v/>
      </c>
    </row>
    <row r="218">
      <c r="A218" s="4" t="n"/>
      <c r="B218" s="5">
        <f>IF($A218="","",IF(ISNUMBER($A218),"数値","文字列"))</f>
        <v/>
      </c>
      <c r="C218" s="6">
        <f>IF($A218="","",IFERROR(IF(IFERROR($A218+0,0)&gt;19000101,DATE(LEFT($K218,4),MID($K218,5,2),RIGHT($K218,2)),IF(ISNUMBER($A218),INT($A218),IFERROR(INT(DATEVALUE($K218)),INT(DATEVALUE(SUBSTITUTE(SUBSTITUTE(SUBSTITUTE(SUBSTITUTE($K218,"年","/"),"月","/"),"日",""),".","/")))))),"直せない"))</f>
        <v/>
      </c>
      <c r="D218" s="5">
        <f>IF($A218="","",IF($C218="直せない","直せない",IF(OR($C218&lt;DATE(1990,1,1),$C218&gt;DATE(2100,1,1)),"範囲の外","日付")))</f>
        <v/>
      </c>
      <c r="E218" s="7">
        <f>IF(ISNUMBER($C218),TEXT($C218,"aaa"),"")</f>
        <v/>
      </c>
      <c r="K218">
        <f>IF($A218="","",TRIM(ASC($A218)))</f>
        <v/>
      </c>
    </row>
    <row r="219">
      <c r="A219" s="4" t="n"/>
      <c r="B219" s="5">
        <f>IF($A219="","",IF(ISNUMBER($A219),"数値","文字列"))</f>
        <v/>
      </c>
      <c r="C219" s="6">
        <f>IF($A219="","",IFERROR(IF(IFERROR($A219+0,0)&gt;19000101,DATE(LEFT($K219,4),MID($K219,5,2),RIGHT($K219,2)),IF(ISNUMBER($A219),INT($A219),IFERROR(INT(DATEVALUE($K219)),INT(DATEVALUE(SUBSTITUTE(SUBSTITUTE(SUBSTITUTE(SUBSTITUTE($K219,"年","/"),"月","/"),"日",""),".","/")))))),"直せない"))</f>
        <v/>
      </c>
      <c r="D219" s="5">
        <f>IF($A219="","",IF($C219="直せない","直せない",IF(OR($C219&lt;DATE(1990,1,1),$C219&gt;DATE(2100,1,1)),"範囲の外","日付")))</f>
        <v/>
      </c>
      <c r="E219" s="7">
        <f>IF(ISNUMBER($C219),TEXT($C219,"aaa"),"")</f>
        <v/>
      </c>
      <c r="K219">
        <f>IF($A219="","",TRIM(ASC($A219)))</f>
        <v/>
      </c>
    </row>
    <row r="220">
      <c r="A220" s="4" t="n"/>
      <c r="B220" s="5">
        <f>IF($A220="","",IF(ISNUMBER($A220),"数値","文字列"))</f>
        <v/>
      </c>
      <c r="C220" s="6">
        <f>IF($A220="","",IFERROR(IF(IFERROR($A220+0,0)&gt;19000101,DATE(LEFT($K220,4),MID($K220,5,2),RIGHT($K220,2)),IF(ISNUMBER($A220),INT($A220),IFERROR(INT(DATEVALUE($K220)),INT(DATEVALUE(SUBSTITUTE(SUBSTITUTE(SUBSTITUTE(SUBSTITUTE($K220,"年","/"),"月","/"),"日",""),".","/")))))),"直せない"))</f>
        <v/>
      </c>
      <c r="D220" s="5">
        <f>IF($A220="","",IF($C220="直せない","直せない",IF(OR($C220&lt;DATE(1990,1,1),$C220&gt;DATE(2100,1,1)),"範囲の外","日付")))</f>
        <v/>
      </c>
      <c r="E220" s="7">
        <f>IF(ISNUMBER($C220),TEXT($C220,"aaa"),"")</f>
        <v/>
      </c>
      <c r="K220">
        <f>IF($A220="","",TRIM(ASC($A220)))</f>
        <v/>
      </c>
    </row>
    <row r="221">
      <c r="A221" s="4" t="n"/>
      <c r="B221" s="5">
        <f>IF($A221="","",IF(ISNUMBER($A221),"数値","文字列"))</f>
        <v/>
      </c>
      <c r="C221" s="6">
        <f>IF($A221="","",IFERROR(IF(IFERROR($A221+0,0)&gt;19000101,DATE(LEFT($K221,4),MID($K221,5,2),RIGHT($K221,2)),IF(ISNUMBER($A221),INT($A221),IFERROR(INT(DATEVALUE($K221)),INT(DATEVALUE(SUBSTITUTE(SUBSTITUTE(SUBSTITUTE(SUBSTITUTE($K221,"年","/"),"月","/"),"日",""),".","/")))))),"直せない"))</f>
        <v/>
      </c>
      <c r="D221" s="5">
        <f>IF($A221="","",IF($C221="直せない","直せない",IF(OR($C221&lt;DATE(1990,1,1),$C221&gt;DATE(2100,1,1)),"範囲の外","日付")))</f>
        <v/>
      </c>
      <c r="E221" s="7">
        <f>IF(ISNUMBER($C221),TEXT($C221,"aaa"),"")</f>
        <v/>
      </c>
      <c r="K221">
        <f>IF($A221="","",TRIM(ASC($A221)))</f>
        <v/>
      </c>
    </row>
    <row r="222">
      <c r="A222" s="4" t="n"/>
      <c r="B222" s="5">
        <f>IF($A222="","",IF(ISNUMBER($A222),"数値","文字列"))</f>
        <v/>
      </c>
      <c r="C222" s="6">
        <f>IF($A222="","",IFERROR(IF(IFERROR($A222+0,0)&gt;19000101,DATE(LEFT($K222,4),MID($K222,5,2),RIGHT($K222,2)),IF(ISNUMBER($A222),INT($A222),IFERROR(INT(DATEVALUE($K222)),INT(DATEVALUE(SUBSTITUTE(SUBSTITUTE(SUBSTITUTE(SUBSTITUTE($K222,"年","/"),"月","/"),"日",""),".","/")))))),"直せない"))</f>
        <v/>
      </c>
      <c r="D222" s="5">
        <f>IF($A222="","",IF($C222="直せない","直せない",IF(OR($C222&lt;DATE(1990,1,1),$C222&gt;DATE(2100,1,1)),"範囲の外","日付")))</f>
        <v/>
      </c>
      <c r="E222" s="7">
        <f>IF(ISNUMBER($C222),TEXT($C222,"aaa"),"")</f>
        <v/>
      </c>
      <c r="K222">
        <f>IF($A222="","",TRIM(ASC($A222)))</f>
        <v/>
      </c>
    </row>
    <row r="223">
      <c r="A223" s="4" t="n"/>
      <c r="B223" s="5">
        <f>IF($A223="","",IF(ISNUMBER($A223),"数値","文字列"))</f>
        <v/>
      </c>
      <c r="C223" s="6">
        <f>IF($A223="","",IFERROR(IF(IFERROR($A223+0,0)&gt;19000101,DATE(LEFT($K223,4),MID($K223,5,2),RIGHT($K223,2)),IF(ISNUMBER($A223),INT($A223),IFERROR(INT(DATEVALUE($K223)),INT(DATEVALUE(SUBSTITUTE(SUBSTITUTE(SUBSTITUTE(SUBSTITUTE($K223,"年","/"),"月","/"),"日",""),".","/")))))),"直せない"))</f>
        <v/>
      </c>
      <c r="D223" s="5">
        <f>IF($A223="","",IF($C223="直せない","直せない",IF(OR($C223&lt;DATE(1990,1,1),$C223&gt;DATE(2100,1,1)),"範囲の外","日付")))</f>
        <v/>
      </c>
      <c r="E223" s="7">
        <f>IF(ISNUMBER($C223),TEXT($C223,"aaa"),"")</f>
        <v/>
      </c>
      <c r="K223">
        <f>IF($A223="","",TRIM(ASC($A223)))</f>
        <v/>
      </c>
    </row>
    <row r="224">
      <c r="A224" s="4" t="n"/>
      <c r="B224" s="5">
        <f>IF($A224="","",IF(ISNUMBER($A224),"数値","文字列"))</f>
        <v/>
      </c>
      <c r="C224" s="6">
        <f>IF($A224="","",IFERROR(IF(IFERROR($A224+0,0)&gt;19000101,DATE(LEFT($K224,4),MID($K224,5,2),RIGHT($K224,2)),IF(ISNUMBER($A224),INT($A224),IFERROR(INT(DATEVALUE($K224)),INT(DATEVALUE(SUBSTITUTE(SUBSTITUTE(SUBSTITUTE(SUBSTITUTE($K224,"年","/"),"月","/"),"日",""),".","/")))))),"直せない"))</f>
        <v/>
      </c>
      <c r="D224" s="5">
        <f>IF($A224="","",IF($C224="直せない","直せない",IF(OR($C224&lt;DATE(1990,1,1),$C224&gt;DATE(2100,1,1)),"範囲の外","日付")))</f>
        <v/>
      </c>
      <c r="E224" s="7">
        <f>IF(ISNUMBER($C224),TEXT($C224,"aaa"),"")</f>
        <v/>
      </c>
      <c r="K224">
        <f>IF($A224="","",TRIM(ASC($A224)))</f>
        <v/>
      </c>
    </row>
    <row r="225">
      <c r="A225" s="4" t="n"/>
      <c r="B225" s="5">
        <f>IF($A225="","",IF(ISNUMBER($A225),"数値","文字列"))</f>
        <v/>
      </c>
      <c r="C225" s="6">
        <f>IF($A225="","",IFERROR(IF(IFERROR($A225+0,0)&gt;19000101,DATE(LEFT($K225,4),MID($K225,5,2),RIGHT($K225,2)),IF(ISNUMBER($A225),INT($A225),IFERROR(INT(DATEVALUE($K225)),INT(DATEVALUE(SUBSTITUTE(SUBSTITUTE(SUBSTITUTE(SUBSTITUTE($K225,"年","/"),"月","/"),"日",""),".","/")))))),"直せない"))</f>
        <v/>
      </c>
      <c r="D225" s="5">
        <f>IF($A225="","",IF($C225="直せない","直せない",IF(OR($C225&lt;DATE(1990,1,1),$C225&gt;DATE(2100,1,1)),"範囲の外","日付")))</f>
        <v/>
      </c>
      <c r="E225" s="7">
        <f>IF(ISNUMBER($C225),TEXT($C225,"aaa"),"")</f>
        <v/>
      </c>
      <c r="K225">
        <f>IF($A225="","",TRIM(ASC($A225)))</f>
        <v/>
      </c>
    </row>
    <row r="226">
      <c r="A226" s="4" t="n"/>
      <c r="B226" s="5">
        <f>IF($A226="","",IF(ISNUMBER($A226),"数値","文字列"))</f>
        <v/>
      </c>
      <c r="C226" s="6">
        <f>IF($A226="","",IFERROR(IF(IFERROR($A226+0,0)&gt;19000101,DATE(LEFT($K226,4),MID($K226,5,2),RIGHT($K226,2)),IF(ISNUMBER($A226),INT($A226),IFERROR(INT(DATEVALUE($K226)),INT(DATEVALUE(SUBSTITUTE(SUBSTITUTE(SUBSTITUTE(SUBSTITUTE($K226,"年","/"),"月","/"),"日",""),".","/")))))),"直せない"))</f>
        <v/>
      </c>
      <c r="D226" s="5">
        <f>IF($A226="","",IF($C226="直せない","直せない",IF(OR($C226&lt;DATE(1990,1,1),$C226&gt;DATE(2100,1,1)),"範囲の外","日付")))</f>
        <v/>
      </c>
      <c r="E226" s="7">
        <f>IF(ISNUMBER($C226),TEXT($C226,"aaa"),"")</f>
        <v/>
      </c>
      <c r="K226">
        <f>IF($A226="","",TRIM(ASC($A226)))</f>
        <v/>
      </c>
    </row>
    <row r="227">
      <c r="A227" s="4" t="n"/>
      <c r="B227" s="5">
        <f>IF($A227="","",IF(ISNUMBER($A227),"数値","文字列"))</f>
        <v/>
      </c>
      <c r="C227" s="6">
        <f>IF($A227="","",IFERROR(IF(IFERROR($A227+0,0)&gt;19000101,DATE(LEFT($K227,4),MID($K227,5,2),RIGHT($K227,2)),IF(ISNUMBER($A227),INT($A227),IFERROR(INT(DATEVALUE($K227)),INT(DATEVALUE(SUBSTITUTE(SUBSTITUTE(SUBSTITUTE(SUBSTITUTE($K227,"年","/"),"月","/"),"日",""),".","/")))))),"直せない"))</f>
        <v/>
      </c>
      <c r="D227" s="5">
        <f>IF($A227="","",IF($C227="直せない","直せない",IF(OR($C227&lt;DATE(1990,1,1),$C227&gt;DATE(2100,1,1)),"範囲の外","日付")))</f>
        <v/>
      </c>
      <c r="E227" s="7">
        <f>IF(ISNUMBER($C227),TEXT($C227,"aaa"),"")</f>
        <v/>
      </c>
      <c r="K227">
        <f>IF($A227="","",TRIM(ASC($A227)))</f>
        <v/>
      </c>
    </row>
    <row r="228">
      <c r="A228" s="4" t="n"/>
      <c r="B228" s="5">
        <f>IF($A228="","",IF(ISNUMBER($A228),"数値","文字列"))</f>
        <v/>
      </c>
      <c r="C228" s="6">
        <f>IF($A228="","",IFERROR(IF(IFERROR($A228+0,0)&gt;19000101,DATE(LEFT($K228,4),MID($K228,5,2),RIGHT($K228,2)),IF(ISNUMBER($A228),INT($A228),IFERROR(INT(DATEVALUE($K228)),INT(DATEVALUE(SUBSTITUTE(SUBSTITUTE(SUBSTITUTE(SUBSTITUTE($K228,"年","/"),"月","/"),"日",""),".","/")))))),"直せない"))</f>
        <v/>
      </c>
      <c r="D228" s="5">
        <f>IF($A228="","",IF($C228="直せない","直せない",IF(OR($C228&lt;DATE(1990,1,1),$C228&gt;DATE(2100,1,1)),"範囲の外","日付")))</f>
        <v/>
      </c>
      <c r="E228" s="7">
        <f>IF(ISNUMBER($C228),TEXT($C228,"aaa"),"")</f>
        <v/>
      </c>
      <c r="K228">
        <f>IF($A228="","",TRIM(ASC($A228)))</f>
        <v/>
      </c>
    </row>
    <row r="229">
      <c r="A229" s="4" t="n"/>
      <c r="B229" s="5">
        <f>IF($A229="","",IF(ISNUMBER($A229),"数値","文字列"))</f>
        <v/>
      </c>
      <c r="C229" s="6">
        <f>IF($A229="","",IFERROR(IF(IFERROR($A229+0,0)&gt;19000101,DATE(LEFT($K229,4),MID($K229,5,2),RIGHT($K229,2)),IF(ISNUMBER($A229),INT($A229),IFERROR(INT(DATEVALUE($K229)),INT(DATEVALUE(SUBSTITUTE(SUBSTITUTE(SUBSTITUTE(SUBSTITUTE($K229,"年","/"),"月","/"),"日",""),".","/")))))),"直せない"))</f>
        <v/>
      </c>
      <c r="D229" s="5">
        <f>IF($A229="","",IF($C229="直せない","直せない",IF(OR($C229&lt;DATE(1990,1,1),$C229&gt;DATE(2100,1,1)),"範囲の外","日付")))</f>
        <v/>
      </c>
      <c r="E229" s="7">
        <f>IF(ISNUMBER($C229),TEXT($C229,"aaa"),"")</f>
        <v/>
      </c>
      <c r="K229">
        <f>IF($A229="","",TRIM(ASC($A229)))</f>
        <v/>
      </c>
    </row>
    <row r="230">
      <c r="A230" s="4" t="n"/>
      <c r="B230" s="5">
        <f>IF($A230="","",IF(ISNUMBER($A230),"数値","文字列"))</f>
        <v/>
      </c>
      <c r="C230" s="6">
        <f>IF($A230="","",IFERROR(IF(IFERROR($A230+0,0)&gt;19000101,DATE(LEFT($K230,4),MID($K230,5,2),RIGHT($K230,2)),IF(ISNUMBER($A230),INT($A230),IFERROR(INT(DATEVALUE($K230)),INT(DATEVALUE(SUBSTITUTE(SUBSTITUTE(SUBSTITUTE(SUBSTITUTE($K230,"年","/"),"月","/"),"日",""),".","/")))))),"直せない"))</f>
        <v/>
      </c>
      <c r="D230" s="5">
        <f>IF($A230="","",IF($C230="直せない","直せない",IF(OR($C230&lt;DATE(1990,1,1),$C230&gt;DATE(2100,1,1)),"範囲の外","日付")))</f>
        <v/>
      </c>
      <c r="E230" s="7">
        <f>IF(ISNUMBER($C230),TEXT($C230,"aaa"),"")</f>
        <v/>
      </c>
      <c r="K230">
        <f>IF($A230="","",TRIM(ASC($A230)))</f>
        <v/>
      </c>
    </row>
    <row r="231">
      <c r="A231" s="4" t="n"/>
      <c r="B231" s="5">
        <f>IF($A231="","",IF(ISNUMBER($A231),"数値","文字列"))</f>
        <v/>
      </c>
      <c r="C231" s="6">
        <f>IF($A231="","",IFERROR(IF(IFERROR($A231+0,0)&gt;19000101,DATE(LEFT($K231,4),MID($K231,5,2),RIGHT($K231,2)),IF(ISNUMBER($A231),INT($A231),IFERROR(INT(DATEVALUE($K231)),INT(DATEVALUE(SUBSTITUTE(SUBSTITUTE(SUBSTITUTE(SUBSTITUTE($K231,"年","/"),"月","/"),"日",""),".","/")))))),"直せない"))</f>
        <v/>
      </c>
      <c r="D231" s="5">
        <f>IF($A231="","",IF($C231="直せない","直せない",IF(OR($C231&lt;DATE(1990,1,1),$C231&gt;DATE(2100,1,1)),"範囲の外","日付")))</f>
        <v/>
      </c>
      <c r="E231" s="7">
        <f>IF(ISNUMBER($C231),TEXT($C231,"aaa"),"")</f>
        <v/>
      </c>
      <c r="K231">
        <f>IF($A231="","",TRIM(ASC($A231)))</f>
        <v/>
      </c>
    </row>
    <row r="232">
      <c r="A232" s="4" t="n"/>
      <c r="B232" s="5">
        <f>IF($A232="","",IF(ISNUMBER($A232),"数値","文字列"))</f>
        <v/>
      </c>
      <c r="C232" s="6">
        <f>IF($A232="","",IFERROR(IF(IFERROR($A232+0,0)&gt;19000101,DATE(LEFT($K232,4),MID($K232,5,2),RIGHT($K232,2)),IF(ISNUMBER($A232),INT($A232),IFERROR(INT(DATEVALUE($K232)),INT(DATEVALUE(SUBSTITUTE(SUBSTITUTE(SUBSTITUTE(SUBSTITUTE($K232,"年","/"),"月","/"),"日",""),".","/")))))),"直せない"))</f>
        <v/>
      </c>
      <c r="D232" s="5">
        <f>IF($A232="","",IF($C232="直せない","直せない",IF(OR($C232&lt;DATE(1990,1,1),$C232&gt;DATE(2100,1,1)),"範囲の外","日付")))</f>
        <v/>
      </c>
      <c r="E232" s="7">
        <f>IF(ISNUMBER($C232),TEXT($C232,"aaa"),"")</f>
        <v/>
      </c>
      <c r="K232">
        <f>IF($A232="","",TRIM(ASC($A232)))</f>
        <v/>
      </c>
    </row>
    <row r="233">
      <c r="A233" s="4" t="n"/>
      <c r="B233" s="5">
        <f>IF($A233="","",IF(ISNUMBER($A233),"数値","文字列"))</f>
        <v/>
      </c>
      <c r="C233" s="6">
        <f>IF($A233="","",IFERROR(IF(IFERROR($A233+0,0)&gt;19000101,DATE(LEFT($K233,4),MID($K233,5,2),RIGHT($K233,2)),IF(ISNUMBER($A233),INT($A233),IFERROR(INT(DATEVALUE($K233)),INT(DATEVALUE(SUBSTITUTE(SUBSTITUTE(SUBSTITUTE(SUBSTITUTE($K233,"年","/"),"月","/"),"日",""),".","/")))))),"直せない"))</f>
        <v/>
      </c>
      <c r="D233" s="5">
        <f>IF($A233="","",IF($C233="直せない","直せない",IF(OR($C233&lt;DATE(1990,1,1),$C233&gt;DATE(2100,1,1)),"範囲の外","日付")))</f>
        <v/>
      </c>
      <c r="E233" s="7">
        <f>IF(ISNUMBER($C233),TEXT($C233,"aaa"),"")</f>
        <v/>
      </c>
      <c r="K233">
        <f>IF($A233="","",TRIM(ASC($A233)))</f>
        <v/>
      </c>
    </row>
    <row r="234">
      <c r="A234" s="4" t="n"/>
      <c r="B234" s="5">
        <f>IF($A234="","",IF(ISNUMBER($A234),"数値","文字列"))</f>
        <v/>
      </c>
      <c r="C234" s="6">
        <f>IF($A234="","",IFERROR(IF(IFERROR($A234+0,0)&gt;19000101,DATE(LEFT($K234,4),MID($K234,5,2),RIGHT($K234,2)),IF(ISNUMBER($A234),INT($A234),IFERROR(INT(DATEVALUE($K234)),INT(DATEVALUE(SUBSTITUTE(SUBSTITUTE(SUBSTITUTE(SUBSTITUTE($K234,"年","/"),"月","/"),"日",""),".","/")))))),"直せない"))</f>
        <v/>
      </c>
      <c r="D234" s="5">
        <f>IF($A234="","",IF($C234="直せない","直せない",IF(OR($C234&lt;DATE(1990,1,1),$C234&gt;DATE(2100,1,1)),"範囲の外","日付")))</f>
        <v/>
      </c>
      <c r="E234" s="7">
        <f>IF(ISNUMBER($C234),TEXT($C234,"aaa"),"")</f>
        <v/>
      </c>
      <c r="K234">
        <f>IF($A234="","",TRIM(ASC($A234)))</f>
        <v/>
      </c>
    </row>
    <row r="235">
      <c r="A235" s="4" t="n"/>
      <c r="B235" s="5">
        <f>IF($A235="","",IF(ISNUMBER($A235),"数値","文字列"))</f>
        <v/>
      </c>
      <c r="C235" s="6">
        <f>IF($A235="","",IFERROR(IF(IFERROR($A235+0,0)&gt;19000101,DATE(LEFT($K235,4),MID($K235,5,2),RIGHT($K235,2)),IF(ISNUMBER($A235),INT($A235),IFERROR(INT(DATEVALUE($K235)),INT(DATEVALUE(SUBSTITUTE(SUBSTITUTE(SUBSTITUTE(SUBSTITUTE($K235,"年","/"),"月","/"),"日",""),".","/")))))),"直せない"))</f>
        <v/>
      </c>
      <c r="D235" s="5">
        <f>IF($A235="","",IF($C235="直せない","直せない",IF(OR($C235&lt;DATE(1990,1,1),$C235&gt;DATE(2100,1,1)),"範囲の外","日付")))</f>
        <v/>
      </c>
      <c r="E235" s="7">
        <f>IF(ISNUMBER($C235),TEXT($C235,"aaa"),"")</f>
        <v/>
      </c>
      <c r="K235">
        <f>IF($A235="","",TRIM(ASC($A235)))</f>
        <v/>
      </c>
    </row>
    <row r="236">
      <c r="A236" s="4" t="n"/>
      <c r="B236" s="5">
        <f>IF($A236="","",IF(ISNUMBER($A236),"数値","文字列"))</f>
        <v/>
      </c>
      <c r="C236" s="6">
        <f>IF($A236="","",IFERROR(IF(IFERROR($A236+0,0)&gt;19000101,DATE(LEFT($K236,4),MID($K236,5,2),RIGHT($K236,2)),IF(ISNUMBER($A236),INT($A236),IFERROR(INT(DATEVALUE($K236)),INT(DATEVALUE(SUBSTITUTE(SUBSTITUTE(SUBSTITUTE(SUBSTITUTE($K236,"年","/"),"月","/"),"日",""),".","/")))))),"直せない"))</f>
        <v/>
      </c>
      <c r="D236" s="5">
        <f>IF($A236="","",IF($C236="直せない","直せない",IF(OR($C236&lt;DATE(1990,1,1),$C236&gt;DATE(2100,1,1)),"範囲の外","日付")))</f>
        <v/>
      </c>
      <c r="E236" s="7">
        <f>IF(ISNUMBER($C236),TEXT($C236,"aaa"),"")</f>
        <v/>
      </c>
      <c r="K236">
        <f>IF($A236="","",TRIM(ASC($A236)))</f>
        <v/>
      </c>
    </row>
    <row r="237">
      <c r="A237" s="4" t="n"/>
      <c r="B237" s="5">
        <f>IF($A237="","",IF(ISNUMBER($A237),"数値","文字列"))</f>
        <v/>
      </c>
      <c r="C237" s="6">
        <f>IF($A237="","",IFERROR(IF(IFERROR($A237+0,0)&gt;19000101,DATE(LEFT($K237,4),MID($K237,5,2),RIGHT($K237,2)),IF(ISNUMBER($A237),INT($A237),IFERROR(INT(DATEVALUE($K237)),INT(DATEVALUE(SUBSTITUTE(SUBSTITUTE(SUBSTITUTE(SUBSTITUTE($K237,"年","/"),"月","/"),"日",""),".","/")))))),"直せない"))</f>
        <v/>
      </c>
      <c r="D237" s="5">
        <f>IF($A237="","",IF($C237="直せない","直せない",IF(OR($C237&lt;DATE(1990,1,1),$C237&gt;DATE(2100,1,1)),"範囲の外","日付")))</f>
        <v/>
      </c>
      <c r="E237" s="7">
        <f>IF(ISNUMBER($C237),TEXT($C237,"aaa"),"")</f>
        <v/>
      </c>
      <c r="K237">
        <f>IF($A237="","",TRIM(ASC($A237)))</f>
        <v/>
      </c>
    </row>
    <row r="238">
      <c r="A238" s="4" t="n"/>
      <c r="B238" s="5">
        <f>IF($A238="","",IF(ISNUMBER($A238),"数値","文字列"))</f>
        <v/>
      </c>
      <c r="C238" s="6">
        <f>IF($A238="","",IFERROR(IF(IFERROR($A238+0,0)&gt;19000101,DATE(LEFT($K238,4),MID($K238,5,2),RIGHT($K238,2)),IF(ISNUMBER($A238),INT($A238),IFERROR(INT(DATEVALUE($K238)),INT(DATEVALUE(SUBSTITUTE(SUBSTITUTE(SUBSTITUTE(SUBSTITUTE($K238,"年","/"),"月","/"),"日",""),".","/")))))),"直せない"))</f>
        <v/>
      </c>
      <c r="D238" s="5">
        <f>IF($A238="","",IF($C238="直せない","直せない",IF(OR($C238&lt;DATE(1990,1,1),$C238&gt;DATE(2100,1,1)),"範囲の外","日付")))</f>
        <v/>
      </c>
      <c r="E238" s="7">
        <f>IF(ISNUMBER($C238),TEXT($C238,"aaa"),"")</f>
        <v/>
      </c>
      <c r="K238">
        <f>IF($A238="","",TRIM(ASC($A238)))</f>
        <v/>
      </c>
    </row>
    <row r="239">
      <c r="A239" s="4" t="n"/>
      <c r="B239" s="5">
        <f>IF($A239="","",IF(ISNUMBER($A239),"数値","文字列"))</f>
        <v/>
      </c>
      <c r="C239" s="6">
        <f>IF($A239="","",IFERROR(IF(IFERROR($A239+0,0)&gt;19000101,DATE(LEFT($K239,4),MID($K239,5,2),RIGHT($K239,2)),IF(ISNUMBER($A239),INT($A239),IFERROR(INT(DATEVALUE($K239)),INT(DATEVALUE(SUBSTITUTE(SUBSTITUTE(SUBSTITUTE(SUBSTITUTE($K239,"年","/"),"月","/"),"日",""),".","/")))))),"直せない"))</f>
        <v/>
      </c>
      <c r="D239" s="5">
        <f>IF($A239="","",IF($C239="直せない","直せない",IF(OR($C239&lt;DATE(1990,1,1),$C239&gt;DATE(2100,1,1)),"範囲の外","日付")))</f>
        <v/>
      </c>
      <c r="E239" s="7">
        <f>IF(ISNUMBER($C239),TEXT($C239,"aaa"),"")</f>
        <v/>
      </c>
      <c r="K239">
        <f>IF($A239="","",TRIM(ASC($A239)))</f>
        <v/>
      </c>
    </row>
    <row r="240">
      <c r="A240" s="4" t="n"/>
      <c r="B240" s="5">
        <f>IF($A240="","",IF(ISNUMBER($A240),"数値","文字列"))</f>
        <v/>
      </c>
      <c r="C240" s="6">
        <f>IF($A240="","",IFERROR(IF(IFERROR($A240+0,0)&gt;19000101,DATE(LEFT($K240,4),MID($K240,5,2),RIGHT($K240,2)),IF(ISNUMBER($A240),INT($A240),IFERROR(INT(DATEVALUE($K240)),INT(DATEVALUE(SUBSTITUTE(SUBSTITUTE(SUBSTITUTE(SUBSTITUTE($K240,"年","/"),"月","/"),"日",""),".","/")))))),"直せない"))</f>
        <v/>
      </c>
      <c r="D240" s="5">
        <f>IF($A240="","",IF($C240="直せない","直せない",IF(OR($C240&lt;DATE(1990,1,1),$C240&gt;DATE(2100,1,1)),"範囲の外","日付")))</f>
        <v/>
      </c>
      <c r="E240" s="7">
        <f>IF(ISNUMBER($C240),TEXT($C240,"aaa"),"")</f>
        <v/>
      </c>
      <c r="K240">
        <f>IF($A240="","",TRIM(ASC($A240)))</f>
        <v/>
      </c>
    </row>
    <row r="241">
      <c r="A241" s="4" t="n"/>
      <c r="B241" s="5">
        <f>IF($A241="","",IF(ISNUMBER($A241),"数値","文字列"))</f>
        <v/>
      </c>
      <c r="C241" s="6">
        <f>IF($A241="","",IFERROR(IF(IFERROR($A241+0,0)&gt;19000101,DATE(LEFT($K241,4),MID($K241,5,2),RIGHT($K241,2)),IF(ISNUMBER($A241),INT($A241),IFERROR(INT(DATEVALUE($K241)),INT(DATEVALUE(SUBSTITUTE(SUBSTITUTE(SUBSTITUTE(SUBSTITUTE($K241,"年","/"),"月","/"),"日",""),".","/")))))),"直せない"))</f>
        <v/>
      </c>
      <c r="D241" s="5">
        <f>IF($A241="","",IF($C241="直せない","直せない",IF(OR($C241&lt;DATE(1990,1,1),$C241&gt;DATE(2100,1,1)),"範囲の外","日付")))</f>
        <v/>
      </c>
      <c r="E241" s="7">
        <f>IF(ISNUMBER($C241),TEXT($C241,"aaa"),"")</f>
        <v/>
      </c>
      <c r="K241">
        <f>IF($A241="","",TRIM(ASC($A241)))</f>
        <v/>
      </c>
    </row>
    <row r="242">
      <c r="A242" s="4" t="n"/>
      <c r="B242" s="5">
        <f>IF($A242="","",IF(ISNUMBER($A242),"数値","文字列"))</f>
        <v/>
      </c>
      <c r="C242" s="6">
        <f>IF($A242="","",IFERROR(IF(IFERROR($A242+0,0)&gt;19000101,DATE(LEFT($K242,4),MID($K242,5,2),RIGHT($K242,2)),IF(ISNUMBER($A242),INT($A242),IFERROR(INT(DATEVALUE($K242)),INT(DATEVALUE(SUBSTITUTE(SUBSTITUTE(SUBSTITUTE(SUBSTITUTE($K242,"年","/"),"月","/"),"日",""),".","/")))))),"直せない"))</f>
        <v/>
      </c>
      <c r="D242" s="5">
        <f>IF($A242="","",IF($C242="直せない","直せない",IF(OR($C242&lt;DATE(1990,1,1),$C242&gt;DATE(2100,1,1)),"範囲の外","日付")))</f>
        <v/>
      </c>
      <c r="E242" s="7">
        <f>IF(ISNUMBER($C242),TEXT($C242,"aaa"),"")</f>
        <v/>
      </c>
      <c r="K242">
        <f>IF($A242="","",TRIM(ASC($A242)))</f>
        <v/>
      </c>
    </row>
    <row r="243">
      <c r="A243" s="4" t="n"/>
      <c r="B243" s="5">
        <f>IF($A243="","",IF(ISNUMBER($A243),"数値","文字列"))</f>
        <v/>
      </c>
      <c r="C243" s="6">
        <f>IF($A243="","",IFERROR(IF(IFERROR($A243+0,0)&gt;19000101,DATE(LEFT($K243,4),MID($K243,5,2),RIGHT($K243,2)),IF(ISNUMBER($A243),INT($A243),IFERROR(INT(DATEVALUE($K243)),INT(DATEVALUE(SUBSTITUTE(SUBSTITUTE(SUBSTITUTE(SUBSTITUTE($K243,"年","/"),"月","/"),"日",""),".","/")))))),"直せない"))</f>
        <v/>
      </c>
      <c r="D243" s="5">
        <f>IF($A243="","",IF($C243="直せない","直せない",IF(OR($C243&lt;DATE(1990,1,1),$C243&gt;DATE(2100,1,1)),"範囲の外","日付")))</f>
        <v/>
      </c>
      <c r="E243" s="7">
        <f>IF(ISNUMBER($C243),TEXT($C243,"aaa"),"")</f>
        <v/>
      </c>
      <c r="K243">
        <f>IF($A243="","",TRIM(ASC($A243)))</f>
        <v/>
      </c>
    </row>
    <row r="244">
      <c r="A244" s="4" t="n"/>
      <c r="B244" s="5">
        <f>IF($A244="","",IF(ISNUMBER($A244),"数値","文字列"))</f>
        <v/>
      </c>
      <c r="C244" s="6">
        <f>IF($A244="","",IFERROR(IF(IFERROR($A244+0,0)&gt;19000101,DATE(LEFT($K244,4),MID($K244,5,2),RIGHT($K244,2)),IF(ISNUMBER($A244),INT($A244),IFERROR(INT(DATEVALUE($K244)),INT(DATEVALUE(SUBSTITUTE(SUBSTITUTE(SUBSTITUTE(SUBSTITUTE($K244,"年","/"),"月","/"),"日",""),".","/")))))),"直せない"))</f>
        <v/>
      </c>
      <c r="D244" s="5">
        <f>IF($A244="","",IF($C244="直せない","直せない",IF(OR($C244&lt;DATE(1990,1,1),$C244&gt;DATE(2100,1,1)),"範囲の外","日付")))</f>
        <v/>
      </c>
      <c r="E244" s="7">
        <f>IF(ISNUMBER($C244),TEXT($C244,"aaa"),"")</f>
        <v/>
      </c>
      <c r="K244">
        <f>IF($A244="","",TRIM(ASC($A244)))</f>
        <v/>
      </c>
    </row>
    <row r="245">
      <c r="A245" s="4" t="n"/>
      <c r="B245" s="5">
        <f>IF($A245="","",IF(ISNUMBER($A245),"数値","文字列"))</f>
        <v/>
      </c>
      <c r="C245" s="6">
        <f>IF($A245="","",IFERROR(IF(IFERROR($A245+0,0)&gt;19000101,DATE(LEFT($K245,4),MID($K245,5,2),RIGHT($K245,2)),IF(ISNUMBER($A245),INT($A245),IFERROR(INT(DATEVALUE($K245)),INT(DATEVALUE(SUBSTITUTE(SUBSTITUTE(SUBSTITUTE(SUBSTITUTE($K245,"年","/"),"月","/"),"日",""),".","/")))))),"直せない"))</f>
        <v/>
      </c>
      <c r="D245" s="5">
        <f>IF($A245="","",IF($C245="直せない","直せない",IF(OR($C245&lt;DATE(1990,1,1),$C245&gt;DATE(2100,1,1)),"範囲の外","日付")))</f>
        <v/>
      </c>
      <c r="E245" s="7">
        <f>IF(ISNUMBER($C245),TEXT($C245,"aaa"),"")</f>
        <v/>
      </c>
      <c r="K245">
        <f>IF($A245="","",TRIM(ASC($A245)))</f>
        <v/>
      </c>
    </row>
    <row r="246">
      <c r="A246" s="4" t="n"/>
      <c r="B246" s="5">
        <f>IF($A246="","",IF(ISNUMBER($A246),"数値","文字列"))</f>
        <v/>
      </c>
      <c r="C246" s="6">
        <f>IF($A246="","",IFERROR(IF(IFERROR($A246+0,0)&gt;19000101,DATE(LEFT($K246,4),MID($K246,5,2),RIGHT($K246,2)),IF(ISNUMBER($A246),INT($A246),IFERROR(INT(DATEVALUE($K246)),INT(DATEVALUE(SUBSTITUTE(SUBSTITUTE(SUBSTITUTE(SUBSTITUTE($K246,"年","/"),"月","/"),"日",""),".","/")))))),"直せない"))</f>
        <v/>
      </c>
      <c r="D246" s="5">
        <f>IF($A246="","",IF($C246="直せない","直せない",IF(OR($C246&lt;DATE(1990,1,1),$C246&gt;DATE(2100,1,1)),"範囲の外","日付")))</f>
        <v/>
      </c>
      <c r="E246" s="7">
        <f>IF(ISNUMBER($C246),TEXT($C246,"aaa"),"")</f>
        <v/>
      </c>
      <c r="K246">
        <f>IF($A246="","",TRIM(ASC($A246)))</f>
        <v/>
      </c>
    </row>
    <row r="247">
      <c r="A247" s="4" t="n"/>
      <c r="B247" s="5">
        <f>IF($A247="","",IF(ISNUMBER($A247),"数値","文字列"))</f>
        <v/>
      </c>
      <c r="C247" s="6">
        <f>IF($A247="","",IFERROR(IF(IFERROR($A247+0,0)&gt;19000101,DATE(LEFT($K247,4),MID($K247,5,2),RIGHT($K247,2)),IF(ISNUMBER($A247),INT($A247),IFERROR(INT(DATEVALUE($K247)),INT(DATEVALUE(SUBSTITUTE(SUBSTITUTE(SUBSTITUTE(SUBSTITUTE($K247,"年","/"),"月","/"),"日",""),".","/")))))),"直せない"))</f>
        <v/>
      </c>
      <c r="D247" s="5">
        <f>IF($A247="","",IF($C247="直せない","直せない",IF(OR($C247&lt;DATE(1990,1,1),$C247&gt;DATE(2100,1,1)),"範囲の外","日付")))</f>
        <v/>
      </c>
      <c r="E247" s="7">
        <f>IF(ISNUMBER($C247),TEXT($C247,"aaa"),"")</f>
        <v/>
      </c>
      <c r="K247">
        <f>IF($A247="","",TRIM(ASC($A247)))</f>
        <v/>
      </c>
    </row>
    <row r="248">
      <c r="A248" s="4" t="n"/>
      <c r="B248" s="5">
        <f>IF($A248="","",IF(ISNUMBER($A248),"数値","文字列"))</f>
        <v/>
      </c>
      <c r="C248" s="6">
        <f>IF($A248="","",IFERROR(IF(IFERROR($A248+0,0)&gt;19000101,DATE(LEFT($K248,4),MID($K248,5,2),RIGHT($K248,2)),IF(ISNUMBER($A248),INT($A248),IFERROR(INT(DATEVALUE($K248)),INT(DATEVALUE(SUBSTITUTE(SUBSTITUTE(SUBSTITUTE(SUBSTITUTE($K248,"年","/"),"月","/"),"日",""),".","/")))))),"直せない"))</f>
        <v/>
      </c>
      <c r="D248" s="5">
        <f>IF($A248="","",IF($C248="直せない","直せない",IF(OR($C248&lt;DATE(1990,1,1),$C248&gt;DATE(2100,1,1)),"範囲の外","日付")))</f>
        <v/>
      </c>
      <c r="E248" s="7">
        <f>IF(ISNUMBER($C248),TEXT($C248,"aaa"),"")</f>
        <v/>
      </c>
      <c r="K248">
        <f>IF($A248="","",TRIM(ASC($A248)))</f>
        <v/>
      </c>
    </row>
    <row r="249">
      <c r="A249" s="4" t="n"/>
      <c r="B249" s="5">
        <f>IF($A249="","",IF(ISNUMBER($A249),"数値","文字列"))</f>
        <v/>
      </c>
      <c r="C249" s="6">
        <f>IF($A249="","",IFERROR(IF(IFERROR($A249+0,0)&gt;19000101,DATE(LEFT($K249,4),MID($K249,5,2),RIGHT($K249,2)),IF(ISNUMBER($A249),INT($A249),IFERROR(INT(DATEVALUE($K249)),INT(DATEVALUE(SUBSTITUTE(SUBSTITUTE(SUBSTITUTE(SUBSTITUTE($K249,"年","/"),"月","/"),"日",""),".","/")))))),"直せない"))</f>
        <v/>
      </c>
      <c r="D249" s="5">
        <f>IF($A249="","",IF($C249="直せない","直せない",IF(OR($C249&lt;DATE(1990,1,1),$C249&gt;DATE(2100,1,1)),"範囲の外","日付")))</f>
        <v/>
      </c>
      <c r="E249" s="7">
        <f>IF(ISNUMBER($C249),TEXT($C249,"aaa"),"")</f>
        <v/>
      </c>
      <c r="K249">
        <f>IF($A249="","",TRIM(ASC($A249)))</f>
        <v/>
      </c>
    </row>
    <row r="250">
      <c r="A250" s="4" t="n"/>
      <c r="B250" s="5">
        <f>IF($A250="","",IF(ISNUMBER($A250),"数値","文字列"))</f>
        <v/>
      </c>
      <c r="C250" s="6">
        <f>IF($A250="","",IFERROR(IF(IFERROR($A250+0,0)&gt;19000101,DATE(LEFT($K250,4),MID($K250,5,2),RIGHT($K250,2)),IF(ISNUMBER($A250),INT($A250),IFERROR(INT(DATEVALUE($K250)),INT(DATEVALUE(SUBSTITUTE(SUBSTITUTE(SUBSTITUTE(SUBSTITUTE($K250,"年","/"),"月","/"),"日",""),".","/")))))),"直せない"))</f>
        <v/>
      </c>
      <c r="D250" s="5">
        <f>IF($A250="","",IF($C250="直せない","直せない",IF(OR($C250&lt;DATE(1990,1,1),$C250&gt;DATE(2100,1,1)),"範囲の外","日付")))</f>
        <v/>
      </c>
      <c r="E250" s="7">
        <f>IF(ISNUMBER($C250),TEXT($C250,"aaa"),"")</f>
        <v/>
      </c>
      <c r="K250">
        <f>IF($A250="","",TRIM(ASC($A250)))</f>
        <v/>
      </c>
    </row>
    <row r="251">
      <c r="A251" s="4" t="n"/>
      <c r="B251" s="5">
        <f>IF($A251="","",IF(ISNUMBER($A251),"数値","文字列"))</f>
        <v/>
      </c>
      <c r="C251" s="6">
        <f>IF($A251="","",IFERROR(IF(IFERROR($A251+0,0)&gt;19000101,DATE(LEFT($K251,4),MID($K251,5,2),RIGHT($K251,2)),IF(ISNUMBER($A251),INT($A251),IFERROR(INT(DATEVALUE($K251)),INT(DATEVALUE(SUBSTITUTE(SUBSTITUTE(SUBSTITUTE(SUBSTITUTE($K251,"年","/"),"月","/"),"日",""),".","/")))))),"直せない"))</f>
        <v/>
      </c>
      <c r="D251" s="5">
        <f>IF($A251="","",IF($C251="直せない","直せない",IF(OR($C251&lt;DATE(1990,1,1),$C251&gt;DATE(2100,1,1)),"範囲の外","日付")))</f>
        <v/>
      </c>
      <c r="E251" s="7">
        <f>IF(ISNUMBER($C251),TEXT($C251,"aaa"),"")</f>
        <v/>
      </c>
      <c r="K251">
        <f>IF($A251="","",TRIM(ASC($A251)))</f>
        <v/>
      </c>
    </row>
    <row r="252">
      <c r="A252" s="4" t="n"/>
      <c r="B252" s="5">
        <f>IF($A252="","",IF(ISNUMBER($A252),"数値","文字列"))</f>
        <v/>
      </c>
      <c r="C252" s="6">
        <f>IF($A252="","",IFERROR(IF(IFERROR($A252+0,0)&gt;19000101,DATE(LEFT($K252,4),MID($K252,5,2),RIGHT($K252,2)),IF(ISNUMBER($A252),INT($A252),IFERROR(INT(DATEVALUE($K252)),INT(DATEVALUE(SUBSTITUTE(SUBSTITUTE(SUBSTITUTE(SUBSTITUTE($K252,"年","/"),"月","/"),"日",""),".","/")))))),"直せない"))</f>
        <v/>
      </c>
      <c r="D252" s="5">
        <f>IF($A252="","",IF($C252="直せない","直せない",IF(OR($C252&lt;DATE(1990,1,1),$C252&gt;DATE(2100,1,1)),"範囲の外","日付")))</f>
        <v/>
      </c>
      <c r="E252" s="7">
        <f>IF(ISNUMBER($C252),TEXT($C252,"aaa"),"")</f>
        <v/>
      </c>
      <c r="K252">
        <f>IF($A252="","",TRIM(ASC($A252)))</f>
        <v/>
      </c>
    </row>
    <row r="253">
      <c r="A253" s="4" t="n"/>
      <c r="B253" s="5">
        <f>IF($A253="","",IF(ISNUMBER($A253),"数値","文字列"))</f>
        <v/>
      </c>
      <c r="C253" s="6">
        <f>IF($A253="","",IFERROR(IF(IFERROR($A253+0,0)&gt;19000101,DATE(LEFT($K253,4),MID($K253,5,2),RIGHT($K253,2)),IF(ISNUMBER($A253),INT($A253),IFERROR(INT(DATEVALUE($K253)),INT(DATEVALUE(SUBSTITUTE(SUBSTITUTE(SUBSTITUTE(SUBSTITUTE($K253,"年","/"),"月","/"),"日",""),".","/")))))),"直せない"))</f>
        <v/>
      </c>
      <c r="D253" s="5">
        <f>IF($A253="","",IF($C253="直せない","直せない",IF(OR($C253&lt;DATE(1990,1,1),$C253&gt;DATE(2100,1,1)),"範囲の外","日付")))</f>
        <v/>
      </c>
      <c r="E253" s="7">
        <f>IF(ISNUMBER($C253),TEXT($C253,"aaa"),"")</f>
        <v/>
      </c>
      <c r="K253">
        <f>IF($A253="","",TRIM(ASC($A253)))</f>
        <v/>
      </c>
    </row>
    <row r="254">
      <c r="A254" s="4" t="n"/>
      <c r="B254" s="5">
        <f>IF($A254="","",IF(ISNUMBER($A254),"数値","文字列"))</f>
        <v/>
      </c>
      <c r="C254" s="6">
        <f>IF($A254="","",IFERROR(IF(IFERROR($A254+0,0)&gt;19000101,DATE(LEFT($K254,4),MID($K254,5,2),RIGHT($K254,2)),IF(ISNUMBER($A254),INT($A254),IFERROR(INT(DATEVALUE($K254)),INT(DATEVALUE(SUBSTITUTE(SUBSTITUTE(SUBSTITUTE(SUBSTITUTE($K254,"年","/"),"月","/"),"日",""),".","/")))))),"直せない"))</f>
        <v/>
      </c>
      <c r="D254" s="5">
        <f>IF($A254="","",IF($C254="直せない","直せない",IF(OR($C254&lt;DATE(1990,1,1),$C254&gt;DATE(2100,1,1)),"範囲の外","日付")))</f>
        <v/>
      </c>
      <c r="E254" s="7">
        <f>IF(ISNUMBER($C254),TEXT($C254,"aaa"),"")</f>
        <v/>
      </c>
      <c r="K254">
        <f>IF($A254="","",TRIM(ASC($A254)))</f>
        <v/>
      </c>
    </row>
    <row r="255">
      <c r="A255" s="4" t="n"/>
      <c r="B255" s="5">
        <f>IF($A255="","",IF(ISNUMBER($A255),"数値","文字列"))</f>
        <v/>
      </c>
      <c r="C255" s="6">
        <f>IF($A255="","",IFERROR(IF(IFERROR($A255+0,0)&gt;19000101,DATE(LEFT($K255,4),MID($K255,5,2),RIGHT($K255,2)),IF(ISNUMBER($A255),INT($A255),IFERROR(INT(DATEVALUE($K255)),INT(DATEVALUE(SUBSTITUTE(SUBSTITUTE(SUBSTITUTE(SUBSTITUTE($K255,"年","/"),"月","/"),"日",""),".","/")))))),"直せない"))</f>
        <v/>
      </c>
      <c r="D255" s="5">
        <f>IF($A255="","",IF($C255="直せない","直せない",IF(OR($C255&lt;DATE(1990,1,1),$C255&gt;DATE(2100,1,1)),"範囲の外","日付")))</f>
        <v/>
      </c>
      <c r="E255" s="7">
        <f>IF(ISNUMBER($C255),TEXT($C255,"aaa"),"")</f>
        <v/>
      </c>
      <c r="K255">
        <f>IF($A255="","",TRIM(ASC($A255)))</f>
        <v/>
      </c>
    </row>
    <row r="256">
      <c r="A256" s="4" t="n"/>
      <c r="B256" s="5">
        <f>IF($A256="","",IF(ISNUMBER($A256),"数値","文字列"))</f>
        <v/>
      </c>
      <c r="C256" s="6">
        <f>IF($A256="","",IFERROR(IF(IFERROR($A256+0,0)&gt;19000101,DATE(LEFT($K256,4),MID($K256,5,2),RIGHT($K256,2)),IF(ISNUMBER($A256),INT($A256),IFERROR(INT(DATEVALUE($K256)),INT(DATEVALUE(SUBSTITUTE(SUBSTITUTE(SUBSTITUTE(SUBSTITUTE($K256,"年","/"),"月","/"),"日",""),".","/")))))),"直せない"))</f>
        <v/>
      </c>
      <c r="D256" s="5">
        <f>IF($A256="","",IF($C256="直せない","直せない",IF(OR($C256&lt;DATE(1990,1,1),$C256&gt;DATE(2100,1,1)),"範囲の外","日付")))</f>
        <v/>
      </c>
      <c r="E256" s="7">
        <f>IF(ISNUMBER($C256),TEXT($C256,"aaa"),"")</f>
        <v/>
      </c>
      <c r="K256">
        <f>IF($A256="","",TRIM(ASC($A256)))</f>
        <v/>
      </c>
    </row>
    <row r="257">
      <c r="A257" s="4" t="n"/>
      <c r="B257" s="5">
        <f>IF($A257="","",IF(ISNUMBER($A257),"数値","文字列"))</f>
        <v/>
      </c>
      <c r="C257" s="6">
        <f>IF($A257="","",IFERROR(IF(IFERROR($A257+0,0)&gt;19000101,DATE(LEFT($K257,4),MID($K257,5,2),RIGHT($K257,2)),IF(ISNUMBER($A257),INT($A257),IFERROR(INT(DATEVALUE($K257)),INT(DATEVALUE(SUBSTITUTE(SUBSTITUTE(SUBSTITUTE(SUBSTITUTE($K257,"年","/"),"月","/"),"日",""),".","/")))))),"直せない"))</f>
        <v/>
      </c>
      <c r="D257" s="5">
        <f>IF($A257="","",IF($C257="直せない","直せない",IF(OR($C257&lt;DATE(1990,1,1),$C257&gt;DATE(2100,1,1)),"範囲の外","日付")))</f>
        <v/>
      </c>
      <c r="E257" s="7">
        <f>IF(ISNUMBER($C257),TEXT($C257,"aaa"),"")</f>
        <v/>
      </c>
      <c r="K257">
        <f>IF($A257="","",TRIM(ASC($A257)))</f>
        <v/>
      </c>
    </row>
    <row r="258">
      <c r="A258" s="4" t="n"/>
      <c r="B258" s="5">
        <f>IF($A258="","",IF(ISNUMBER($A258),"数値","文字列"))</f>
        <v/>
      </c>
      <c r="C258" s="6">
        <f>IF($A258="","",IFERROR(IF(IFERROR($A258+0,0)&gt;19000101,DATE(LEFT($K258,4),MID($K258,5,2),RIGHT($K258,2)),IF(ISNUMBER($A258),INT($A258),IFERROR(INT(DATEVALUE($K258)),INT(DATEVALUE(SUBSTITUTE(SUBSTITUTE(SUBSTITUTE(SUBSTITUTE($K258,"年","/"),"月","/"),"日",""),".","/")))))),"直せない"))</f>
        <v/>
      </c>
      <c r="D258" s="5">
        <f>IF($A258="","",IF($C258="直せない","直せない",IF(OR($C258&lt;DATE(1990,1,1),$C258&gt;DATE(2100,1,1)),"範囲の外","日付")))</f>
        <v/>
      </c>
      <c r="E258" s="7">
        <f>IF(ISNUMBER($C258),TEXT($C258,"aaa"),"")</f>
        <v/>
      </c>
      <c r="K258">
        <f>IF($A258="","",TRIM(ASC($A258)))</f>
        <v/>
      </c>
    </row>
    <row r="259">
      <c r="A259" s="4" t="n"/>
      <c r="B259" s="5">
        <f>IF($A259="","",IF(ISNUMBER($A259),"数値","文字列"))</f>
        <v/>
      </c>
      <c r="C259" s="6">
        <f>IF($A259="","",IFERROR(IF(IFERROR($A259+0,0)&gt;19000101,DATE(LEFT($K259,4),MID($K259,5,2),RIGHT($K259,2)),IF(ISNUMBER($A259),INT($A259),IFERROR(INT(DATEVALUE($K259)),INT(DATEVALUE(SUBSTITUTE(SUBSTITUTE(SUBSTITUTE(SUBSTITUTE($K259,"年","/"),"月","/"),"日",""),".","/")))))),"直せない"))</f>
        <v/>
      </c>
      <c r="D259" s="5">
        <f>IF($A259="","",IF($C259="直せない","直せない",IF(OR($C259&lt;DATE(1990,1,1),$C259&gt;DATE(2100,1,1)),"範囲の外","日付")))</f>
        <v/>
      </c>
      <c r="E259" s="7">
        <f>IF(ISNUMBER($C259),TEXT($C259,"aaa"),"")</f>
        <v/>
      </c>
      <c r="K259">
        <f>IF($A259="","",TRIM(ASC($A259)))</f>
        <v/>
      </c>
    </row>
    <row r="260">
      <c r="A260" s="4" t="n"/>
      <c r="B260" s="5">
        <f>IF($A260="","",IF(ISNUMBER($A260),"数値","文字列"))</f>
        <v/>
      </c>
      <c r="C260" s="6">
        <f>IF($A260="","",IFERROR(IF(IFERROR($A260+0,0)&gt;19000101,DATE(LEFT($K260,4),MID($K260,5,2),RIGHT($K260,2)),IF(ISNUMBER($A260),INT($A260),IFERROR(INT(DATEVALUE($K260)),INT(DATEVALUE(SUBSTITUTE(SUBSTITUTE(SUBSTITUTE(SUBSTITUTE($K260,"年","/"),"月","/"),"日",""),".","/")))))),"直せない"))</f>
        <v/>
      </c>
      <c r="D260" s="5">
        <f>IF($A260="","",IF($C260="直せない","直せない",IF(OR($C260&lt;DATE(1990,1,1),$C260&gt;DATE(2100,1,1)),"範囲の外","日付")))</f>
        <v/>
      </c>
      <c r="E260" s="7">
        <f>IF(ISNUMBER($C260),TEXT($C260,"aaa"),"")</f>
        <v/>
      </c>
      <c r="K260">
        <f>IF($A260="","",TRIM(ASC($A260)))</f>
        <v/>
      </c>
    </row>
    <row r="261">
      <c r="A261" s="4" t="n"/>
      <c r="B261" s="5">
        <f>IF($A261="","",IF(ISNUMBER($A261),"数値","文字列"))</f>
        <v/>
      </c>
      <c r="C261" s="6">
        <f>IF($A261="","",IFERROR(IF(IFERROR($A261+0,0)&gt;19000101,DATE(LEFT($K261,4),MID($K261,5,2),RIGHT($K261,2)),IF(ISNUMBER($A261),INT($A261),IFERROR(INT(DATEVALUE($K261)),INT(DATEVALUE(SUBSTITUTE(SUBSTITUTE(SUBSTITUTE(SUBSTITUTE($K261,"年","/"),"月","/"),"日",""),".","/")))))),"直せない"))</f>
        <v/>
      </c>
      <c r="D261" s="5">
        <f>IF($A261="","",IF($C261="直せない","直せない",IF(OR($C261&lt;DATE(1990,1,1),$C261&gt;DATE(2100,1,1)),"範囲の外","日付")))</f>
        <v/>
      </c>
      <c r="E261" s="7">
        <f>IF(ISNUMBER($C261),TEXT($C261,"aaa"),"")</f>
        <v/>
      </c>
      <c r="K261">
        <f>IF($A261="","",TRIM(ASC($A261)))</f>
        <v/>
      </c>
    </row>
    <row r="262">
      <c r="A262" s="4" t="n"/>
      <c r="B262" s="5">
        <f>IF($A262="","",IF(ISNUMBER($A262),"数値","文字列"))</f>
        <v/>
      </c>
      <c r="C262" s="6">
        <f>IF($A262="","",IFERROR(IF(IFERROR($A262+0,0)&gt;19000101,DATE(LEFT($K262,4),MID($K262,5,2),RIGHT($K262,2)),IF(ISNUMBER($A262),INT($A262),IFERROR(INT(DATEVALUE($K262)),INT(DATEVALUE(SUBSTITUTE(SUBSTITUTE(SUBSTITUTE(SUBSTITUTE($K262,"年","/"),"月","/"),"日",""),".","/")))))),"直せない"))</f>
        <v/>
      </c>
      <c r="D262" s="5">
        <f>IF($A262="","",IF($C262="直せない","直せない",IF(OR($C262&lt;DATE(1990,1,1),$C262&gt;DATE(2100,1,1)),"範囲の外","日付")))</f>
        <v/>
      </c>
      <c r="E262" s="7">
        <f>IF(ISNUMBER($C262),TEXT($C262,"aaa"),"")</f>
        <v/>
      </c>
      <c r="K262">
        <f>IF($A262="","",TRIM(ASC($A262)))</f>
        <v/>
      </c>
    </row>
    <row r="263">
      <c r="A263" s="4" t="n"/>
      <c r="B263" s="5">
        <f>IF($A263="","",IF(ISNUMBER($A263),"数値","文字列"))</f>
        <v/>
      </c>
      <c r="C263" s="6">
        <f>IF($A263="","",IFERROR(IF(IFERROR($A263+0,0)&gt;19000101,DATE(LEFT($K263,4),MID($K263,5,2),RIGHT($K263,2)),IF(ISNUMBER($A263),INT($A263),IFERROR(INT(DATEVALUE($K263)),INT(DATEVALUE(SUBSTITUTE(SUBSTITUTE(SUBSTITUTE(SUBSTITUTE($K263,"年","/"),"月","/"),"日",""),".","/")))))),"直せない"))</f>
        <v/>
      </c>
      <c r="D263" s="5">
        <f>IF($A263="","",IF($C263="直せない","直せない",IF(OR($C263&lt;DATE(1990,1,1),$C263&gt;DATE(2100,1,1)),"範囲の外","日付")))</f>
        <v/>
      </c>
      <c r="E263" s="7">
        <f>IF(ISNUMBER($C263),TEXT($C263,"aaa"),"")</f>
        <v/>
      </c>
      <c r="K263">
        <f>IF($A263="","",TRIM(ASC($A263)))</f>
        <v/>
      </c>
    </row>
    <row r="264">
      <c r="A264" s="4" t="n"/>
      <c r="B264" s="5">
        <f>IF($A264="","",IF(ISNUMBER($A264),"数値","文字列"))</f>
        <v/>
      </c>
      <c r="C264" s="6">
        <f>IF($A264="","",IFERROR(IF(IFERROR($A264+0,0)&gt;19000101,DATE(LEFT($K264,4),MID($K264,5,2),RIGHT($K264,2)),IF(ISNUMBER($A264),INT($A264),IFERROR(INT(DATEVALUE($K264)),INT(DATEVALUE(SUBSTITUTE(SUBSTITUTE(SUBSTITUTE(SUBSTITUTE($K264,"年","/"),"月","/"),"日",""),".","/")))))),"直せない"))</f>
        <v/>
      </c>
      <c r="D264" s="5">
        <f>IF($A264="","",IF($C264="直せない","直せない",IF(OR($C264&lt;DATE(1990,1,1),$C264&gt;DATE(2100,1,1)),"範囲の外","日付")))</f>
        <v/>
      </c>
      <c r="E264" s="7">
        <f>IF(ISNUMBER($C264),TEXT($C264,"aaa"),"")</f>
        <v/>
      </c>
      <c r="K264">
        <f>IF($A264="","",TRIM(ASC($A264)))</f>
        <v/>
      </c>
    </row>
    <row r="265">
      <c r="A265" s="4" t="n"/>
      <c r="B265" s="5">
        <f>IF($A265="","",IF(ISNUMBER($A265),"数値","文字列"))</f>
        <v/>
      </c>
      <c r="C265" s="6">
        <f>IF($A265="","",IFERROR(IF(IFERROR($A265+0,0)&gt;19000101,DATE(LEFT($K265,4),MID($K265,5,2),RIGHT($K265,2)),IF(ISNUMBER($A265),INT($A265),IFERROR(INT(DATEVALUE($K265)),INT(DATEVALUE(SUBSTITUTE(SUBSTITUTE(SUBSTITUTE(SUBSTITUTE($K265,"年","/"),"月","/"),"日",""),".","/")))))),"直せない"))</f>
        <v/>
      </c>
      <c r="D265" s="5">
        <f>IF($A265="","",IF($C265="直せない","直せない",IF(OR($C265&lt;DATE(1990,1,1),$C265&gt;DATE(2100,1,1)),"範囲の外","日付")))</f>
        <v/>
      </c>
      <c r="E265" s="7">
        <f>IF(ISNUMBER($C265),TEXT($C265,"aaa"),"")</f>
        <v/>
      </c>
      <c r="K265">
        <f>IF($A265="","",TRIM(ASC($A265)))</f>
        <v/>
      </c>
    </row>
    <row r="266">
      <c r="A266" s="4" t="n"/>
      <c r="B266" s="5">
        <f>IF($A266="","",IF(ISNUMBER($A266),"数値","文字列"))</f>
        <v/>
      </c>
      <c r="C266" s="6">
        <f>IF($A266="","",IFERROR(IF(IFERROR($A266+0,0)&gt;19000101,DATE(LEFT($K266,4),MID($K266,5,2),RIGHT($K266,2)),IF(ISNUMBER($A266),INT($A266),IFERROR(INT(DATEVALUE($K266)),INT(DATEVALUE(SUBSTITUTE(SUBSTITUTE(SUBSTITUTE(SUBSTITUTE($K266,"年","/"),"月","/"),"日",""),".","/")))))),"直せない"))</f>
        <v/>
      </c>
      <c r="D266" s="5">
        <f>IF($A266="","",IF($C266="直せない","直せない",IF(OR($C266&lt;DATE(1990,1,1),$C266&gt;DATE(2100,1,1)),"範囲の外","日付")))</f>
        <v/>
      </c>
      <c r="E266" s="7">
        <f>IF(ISNUMBER($C266),TEXT($C266,"aaa"),"")</f>
        <v/>
      </c>
      <c r="K266">
        <f>IF($A266="","",TRIM(ASC($A266)))</f>
        <v/>
      </c>
    </row>
    <row r="267">
      <c r="A267" s="4" t="n"/>
      <c r="B267" s="5">
        <f>IF($A267="","",IF(ISNUMBER($A267),"数値","文字列"))</f>
        <v/>
      </c>
      <c r="C267" s="6">
        <f>IF($A267="","",IFERROR(IF(IFERROR($A267+0,0)&gt;19000101,DATE(LEFT($K267,4),MID($K267,5,2),RIGHT($K267,2)),IF(ISNUMBER($A267),INT($A267),IFERROR(INT(DATEVALUE($K267)),INT(DATEVALUE(SUBSTITUTE(SUBSTITUTE(SUBSTITUTE(SUBSTITUTE($K267,"年","/"),"月","/"),"日",""),".","/")))))),"直せない"))</f>
        <v/>
      </c>
      <c r="D267" s="5">
        <f>IF($A267="","",IF($C267="直せない","直せない",IF(OR($C267&lt;DATE(1990,1,1),$C267&gt;DATE(2100,1,1)),"範囲の外","日付")))</f>
        <v/>
      </c>
      <c r="E267" s="7">
        <f>IF(ISNUMBER($C267),TEXT($C267,"aaa"),"")</f>
        <v/>
      </c>
      <c r="K267">
        <f>IF($A267="","",TRIM(ASC($A267)))</f>
        <v/>
      </c>
    </row>
    <row r="268">
      <c r="A268" s="4" t="n"/>
      <c r="B268" s="5">
        <f>IF($A268="","",IF(ISNUMBER($A268),"数値","文字列"))</f>
        <v/>
      </c>
      <c r="C268" s="6">
        <f>IF($A268="","",IFERROR(IF(IFERROR($A268+0,0)&gt;19000101,DATE(LEFT($K268,4),MID($K268,5,2),RIGHT($K268,2)),IF(ISNUMBER($A268),INT($A268),IFERROR(INT(DATEVALUE($K268)),INT(DATEVALUE(SUBSTITUTE(SUBSTITUTE(SUBSTITUTE(SUBSTITUTE($K268,"年","/"),"月","/"),"日",""),".","/")))))),"直せない"))</f>
        <v/>
      </c>
      <c r="D268" s="5">
        <f>IF($A268="","",IF($C268="直せない","直せない",IF(OR($C268&lt;DATE(1990,1,1),$C268&gt;DATE(2100,1,1)),"範囲の外","日付")))</f>
        <v/>
      </c>
      <c r="E268" s="7">
        <f>IF(ISNUMBER($C268),TEXT($C268,"aaa"),"")</f>
        <v/>
      </c>
      <c r="K268">
        <f>IF($A268="","",TRIM(ASC($A268)))</f>
        <v/>
      </c>
    </row>
    <row r="269">
      <c r="A269" s="4" t="n"/>
      <c r="B269" s="5">
        <f>IF($A269="","",IF(ISNUMBER($A269),"数値","文字列"))</f>
        <v/>
      </c>
      <c r="C269" s="6">
        <f>IF($A269="","",IFERROR(IF(IFERROR($A269+0,0)&gt;19000101,DATE(LEFT($K269,4),MID($K269,5,2),RIGHT($K269,2)),IF(ISNUMBER($A269),INT($A269),IFERROR(INT(DATEVALUE($K269)),INT(DATEVALUE(SUBSTITUTE(SUBSTITUTE(SUBSTITUTE(SUBSTITUTE($K269,"年","/"),"月","/"),"日",""),".","/")))))),"直せない"))</f>
        <v/>
      </c>
      <c r="D269" s="5">
        <f>IF($A269="","",IF($C269="直せない","直せない",IF(OR($C269&lt;DATE(1990,1,1),$C269&gt;DATE(2100,1,1)),"範囲の外","日付")))</f>
        <v/>
      </c>
      <c r="E269" s="7">
        <f>IF(ISNUMBER($C269),TEXT($C269,"aaa"),"")</f>
        <v/>
      </c>
      <c r="K269">
        <f>IF($A269="","",TRIM(ASC($A269)))</f>
        <v/>
      </c>
    </row>
    <row r="270">
      <c r="A270" s="4" t="n"/>
      <c r="B270" s="5">
        <f>IF($A270="","",IF(ISNUMBER($A270),"数値","文字列"))</f>
        <v/>
      </c>
      <c r="C270" s="6">
        <f>IF($A270="","",IFERROR(IF(IFERROR($A270+0,0)&gt;19000101,DATE(LEFT($K270,4),MID($K270,5,2),RIGHT($K270,2)),IF(ISNUMBER($A270),INT($A270),IFERROR(INT(DATEVALUE($K270)),INT(DATEVALUE(SUBSTITUTE(SUBSTITUTE(SUBSTITUTE(SUBSTITUTE($K270,"年","/"),"月","/"),"日",""),".","/")))))),"直せない"))</f>
        <v/>
      </c>
      <c r="D270" s="5">
        <f>IF($A270="","",IF($C270="直せない","直せない",IF(OR($C270&lt;DATE(1990,1,1),$C270&gt;DATE(2100,1,1)),"範囲の外","日付")))</f>
        <v/>
      </c>
      <c r="E270" s="7">
        <f>IF(ISNUMBER($C270),TEXT($C270,"aaa"),"")</f>
        <v/>
      </c>
      <c r="K270">
        <f>IF($A270="","",TRIM(ASC($A270)))</f>
        <v/>
      </c>
    </row>
    <row r="271">
      <c r="A271" s="4" t="n"/>
      <c r="B271" s="5">
        <f>IF($A271="","",IF(ISNUMBER($A271),"数値","文字列"))</f>
        <v/>
      </c>
      <c r="C271" s="6">
        <f>IF($A271="","",IFERROR(IF(IFERROR($A271+0,0)&gt;19000101,DATE(LEFT($K271,4),MID($K271,5,2),RIGHT($K271,2)),IF(ISNUMBER($A271),INT($A271),IFERROR(INT(DATEVALUE($K271)),INT(DATEVALUE(SUBSTITUTE(SUBSTITUTE(SUBSTITUTE(SUBSTITUTE($K271,"年","/"),"月","/"),"日",""),".","/")))))),"直せない"))</f>
        <v/>
      </c>
      <c r="D271" s="5">
        <f>IF($A271="","",IF($C271="直せない","直せない",IF(OR($C271&lt;DATE(1990,1,1),$C271&gt;DATE(2100,1,1)),"範囲の外","日付")))</f>
        <v/>
      </c>
      <c r="E271" s="7">
        <f>IF(ISNUMBER($C271),TEXT($C271,"aaa"),"")</f>
        <v/>
      </c>
      <c r="K271">
        <f>IF($A271="","",TRIM(ASC($A271)))</f>
        <v/>
      </c>
    </row>
    <row r="272">
      <c r="A272" s="4" t="n"/>
      <c r="B272" s="5">
        <f>IF($A272="","",IF(ISNUMBER($A272),"数値","文字列"))</f>
        <v/>
      </c>
      <c r="C272" s="6">
        <f>IF($A272="","",IFERROR(IF(IFERROR($A272+0,0)&gt;19000101,DATE(LEFT($K272,4),MID($K272,5,2),RIGHT($K272,2)),IF(ISNUMBER($A272),INT($A272),IFERROR(INT(DATEVALUE($K272)),INT(DATEVALUE(SUBSTITUTE(SUBSTITUTE(SUBSTITUTE(SUBSTITUTE($K272,"年","/"),"月","/"),"日",""),".","/")))))),"直せない"))</f>
        <v/>
      </c>
      <c r="D272" s="5">
        <f>IF($A272="","",IF($C272="直せない","直せない",IF(OR($C272&lt;DATE(1990,1,1),$C272&gt;DATE(2100,1,1)),"範囲の外","日付")))</f>
        <v/>
      </c>
      <c r="E272" s="7">
        <f>IF(ISNUMBER($C272),TEXT($C272,"aaa"),"")</f>
        <v/>
      </c>
      <c r="K272">
        <f>IF($A272="","",TRIM(ASC($A272)))</f>
        <v/>
      </c>
    </row>
    <row r="273">
      <c r="A273" s="4" t="n"/>
      <c r="B273" s="5">
        <f>IF($A273="","",IF(ISNUMBER($A273),"数値","文字列"))</f>
        <v/>
      </c>
      <c r="C273" s="6">
        <f>IF($A273="","",IFERROR(IF(IFERROR($A273+0,0)&gt;19000101,DATE(LEFT($K273,4),MID($K273,5,2),RIGHT($K273,2)),IF(ISNUMBER($A273),INT($A273),IFERROR(INT(DATEVALUE($K273)),INT(DATEVALUE(SUBSTITUTE(SUBSTITUTE(SUBSTITUTE(SUBSTITUTE($K273,"年","/"),"月","/"),"日",""),".","/")))))),"直せない"))</f>
        <v/>
      </c>
      <c r="D273" s="5">
        <f>IF($A273="","",IF($C273="直せない","直せない",IF(OR($C273&lt;DATE(1990,1,1),$C273&gt;DATE(2100,1,1)),"範囲の外","日付")))</f>
        <v/>
      </c>
      <c r="E273" s="7">
        <f>IF(ISNUMBER($C273),TEXT($C273,"aaa"),"")</f>
        <v/>
      </c>
      <c r="K273">
        <f>IF($A273="","",TRIM(ASC($A273)))</f>
        <v/>
      </c>
    </row>
    <row r="274">
      <c r="A274" s="4" t="n"/>
      <c r="B274" s="5">
        <f>IF($A274="","",IF(ISNUMBER($A274),"数値","文字列"))</f>
        <v/>
      </c>
      <c r="C274" s="6">
        <f>IF($A274="","",IFERROR(IF(IFERROR($A274+0,0)&gt;19000101,DATE(LEFT($K274,4),MID($K274,5,2),RIGHT($K274,2)),IF(ISNUMBER($A274),INT($A274),IFERROR(INT(DATEVALUE($K274)),INT(DATEVALUE(SUBSTITUTE(SUBSTITUTE(SUBSTITUTE(SUBSTITUTE($K274,"年","/"),"月","/"),"日",""),".","/")))))),"直せない"))</f>
        <v/>
      </c>
      <c r="D274" s="5">
        <f>IF($A274="","",IF($C274="直せない","直せない",IF(OR($C274&lt;DATE(1990,1,1),$C274&gt;DATE(2100,1,1)),"範囲の外","日付")))</f>
        <v/>
      </c>
      <c r="E274" s="7">
        <f>IF(ISNUMBER($C274),TEXT($C274,"aaa"),"")</f>
        <v/>
      </c>
      <c r="K274">
        <f>IF($A274="","",TRIM(ASC($A274)))</f>
        <v/>
      </c>
    </row>
    <row r="275">
      <c r="A275" s="4" t="n"/>
      <c r="B275" s="5">
        <f>IF($A275="","",IF(ISNUMBER($A275),"数値","文字列"))</f>
        <v/>
      </c>
      <c r="C275" s="6">
        <f>IF($A275="","",IFERROR(IF(IFERROR($A275+0,0)&gt;19000101,DATE(LEFT($K275,4),MID($K275,5,2),RIGHT($K275,2)),IF(ISNUMBER($A275),INT($A275),IFERROR(INT(DATEVALUE($K275)),INT(DATEVALUE(SUBSTITUTE(SUBSTITUTE(SUBSTITUTE(SUBSTITUTE($K275,"年","/"),"月","/"),"日",""),".","/")))))),"直せない"))</f>
        <v/>
      </c>
      <c r="D275" s="5">
        <f>IF($A275="","",IF($C275="直せない","直せない",IF(OR($C275&lt;DATE(1990,1,1),$C275&gt;DATE(2100,1,1)),"範囲の外","日付")))</f>
        <v/>
      </c>
      <c r="E275" s="7">
        <f>IF(ISNUMBER($C275),TEXT($C275,"aaa"),"")</f>
        <v/>
      </c>
      <c r="K275">
        <f>IF($A275="","",TRIM(ASC($A275)))</f>
        <v/>
      </c>
    </row>
    <row r="276">
      <c r="A276" s="4" t="n"/>
      <c r="B276" s="5">
        <f>IF($A276="","",IF(ISNUMBER($A276),"数値","文字列"))</f>
        <v/>
      </c>
      <c r="C276" s="6">
        <f>IF($A276="","",IFERROR(IF(IFERROR($A276+0,0)&gt;19000101,DATE(LEFT($K276,4),MID($K276,5,2),RIGHT($K276,2)),IF(ISNUMBER($A276),INT($A276),IFERROR(INT(DATEVALUE($K276)),INT(DATEVALUE(SUBSTITUTE(SUBSTITUTE(SUBSTITUTE(SUBSTITUTE($K276,"年","/"),"月","/"),"日",""),".","/")))))),"直せない"))</f>
        <v/>
      </c>
      <c r="D276" s="5">
        <f>IF($A276="","",IF($C276="直せない","直せない",IF(OR($C276&lt;DATE(1990,1,1),$C276&gt;DATE(2100,1,1)),"範囲の外","日付")))</f>
        <v/>
      </c>
      <c r="E276" s="7">
        <f>IF(ISNUMBER($C276),TEXT($C276,"aaa"),"")</f>
        <v/>
      </c>
      <c r="K276">
        <f>IF($A276="","",TRIM(ASC($A276)))</f>
        <v/>
      </c>
    </row>
    <row r="277">
      <c r="A277" s="4" t="n"/>
      <c r="B277" s="5">
        <f>IF($A277="","",IF(ISNUMBER($A277),"数値","文字列"))</f>
        <v/>
      </c>
      <c r="C277" s="6">
        <f>IF($A277="","",IFERROR(IF(IFERROR($A277+0,0)&gt;19000101,DATE(LEFT($K277,4),MID($K277,5,2),RIGHT($K277,2)),IF(ISNUMBER($A277),INT($A277),IFERROR(INT(DATEVALUE($K277)),INT(DATEVALUE(SUBSTITUTE(SUBSTITUTE(SUBSTITUTE(SUBSTITUTE($K277,"年","/"),"月","/"),"日",""),".","/")))))),"直せない"))</f>
        <v/>
      </c>
      <c r="D277" s="5">
        <f>IF($A277="","",IF($C277="直せない","直せない",IF(OR($C277&lt;DATE(1990,1,1),$C277&gt;DATE(2100,1,1)),"範囲の外","日付")))</f>
        <v/>
      </c>
      <c r="E277" s="7">
        <f>IF(ISNUMBER($C277),TEXT($C277,"aaa"),"")</f>
        <v/>
      </c>
      <c r="K277">
        <f>IF($A277="","",TRIM(ASC($A277)))</f>
        <v/>
      </c>
    </row>
    <row r="278">
      <c r="A278" s="4" t="n"/>
      <c r="B278" s="5">
        <f>IF($A278="","",IF(ISNUMBER($A278),"数値","文字列"))</f>
        <v/>
      </c>
      <c r="C278" s="6">
        <f>IF($A278="","",IFERROR(IF(IFERROR($A278+0,0)&gt;19000101,DATE(LEFT($K278,4),MID($K278,5,2),RIGHT($K278,2)),IF(ISNUMBER($A278),INT($A278),IFERROR(INT(DATEVALUE($K278)),INT(DATEVALUE(SUBSTITUTE(SUBSTITUTE(SUBSTITUTE(SUBSTITUTE($K278,"年","/"),"月","/"),"日",""),".","/")))))),"直せない"))</f>
        <v/>
      </c>
      <c r="D278" s="5">
        <f>IF($A278="","",IF($C278="直せない","直せない",IF(OR($C278&lt;DATE(1990,1,1),$C278&gt;DATE(2100,1,1)),"範囲の外","日付")))</f>
        <v/>
      </c>
      <c r="E278" s="7">
        <f>IF(ISNUMBER($C278),TEXT($C278,"aaa"),"")</f>
        <v/>
      </c>
      <c r="K278">
        <f>IF($A278="","",TRIM(ASC($A278)))</f>
        <v/>
      </c>
    </row>
    <row r="279">
      <c r="A279" s="4" t="n"/>
      <c r="B279" s="5">
        <f>IF($A279="","",IF(ISNUMBER($A279),"数値","文字列"))</f>
        <v/>
      </c>
      <c r="C279" s="6">
        <f>IF($A279="","",IFERROR(IF(IFERROR($A279+0,0)&gt;19000101,DATE(LEFT($K279,4),MID($K279,5,2),RIGHT($K279,2)),IF(ISNUMBER($A279),INT($A279),IFERROR(INT(DATEVALUE($K279)),INT(DATEVALUE(SUBSTITUTE(SUBSTITUTE(SUBSTITUTE(SUBSTITUTE($K279,"年","/"),"月","/"),"日",""),".","/")))))),"直せない"))</f>
        <v/>
      </c>
      <c r="D279" s="5">
        <f>IF($A279="","",IF($C279="直せない","直せない",IF(OR($C279&lt;DATE(1990,1,1),$C279&gt;DATE(2100,1,1)),"範囲の外","日付")))</f>
        <v/>
      </c>
      <c r="E279" s="7">
        <f>IF(ISNUMBER($C279),TEXT($C279,"aaa"),"")</f>
        <v/>
      </c>
      <c r="K279">
        <f>IF($A279="","",TRIM(ASC($A279)))</f>
        <v/>
      </c>
    </row>
    <row r="280">
      <c r="A280" s="4" t="n"/>
      <c r="B280" s="5">
        <f>IF($A280="","",IF(ISNUMBER($A280),"数値","文字列"))</f>
        <v/>
      </c>
      <c r="C280" s="6">
        <f>IF($A280="","",IFERROR(IF(IFERROR($A280+0,0)&gt;19000101,DATE(LEFT($K280,4),MID($K280,5,2),RIGHT($K280,2)),IF(ISNUMBER($A280),INT($A280),IFERROR(INT(DATEVALUE($K280)),INT(DATEVALUE(SUBSTITUTE(SUBSTITUTE(SUBSTITUTE(SUBSTITUTE($K280,"年","/"),"月","/"),"日",""),".","/")))))),"直せない"))</f>
        <v/>
      </c>
      <c r="D280" s="5">
        <f>IF($A280="","",IF($C280="直せない","直せない",IF(OR($C280&lt;DATE(1990,1,1),$C280&gt;DATE(2100,1,1)),"範囲の外","日付")))</f>
        <v/>
      </c>
      <c r="E280" s="7">
        <f>IF(ISNUMBER($C280),TEXT($C280,"aaa"),"")</f>
        <v/>
      </c>
      <c r="K280">
        <f>IF($A280="","",TRIM(ASC($A280)))</f>
        <v/>
      </c>
    </row>
    <row r="281">
      <c r="A281" s="4" t="n"/>
      <c r="B281" s="5">
        <f>IF($A281="","",IF(ISNUMBER($A281),"数値","文字列"))</f>
        <v/>
      </c>
      <c r="C281" s="6">
        <f>IF($A281="","",IFERROR(IF(IFERROR($A281+0,0)&gt;19000101,DATE(LEFT($K281,4),MID($K281,5,2),RIGHT($K281,2)),IF(ISNUMBER($A281),INT($A281),IFERROR(INT(DATEVALUE($K281)),INT(DATEVALUE(SUBSTITUTE(SUBSTITUTE(SUBSTITUTE(SUBSTITUTE($K281,"年","/"),"月","/"),"日",""),".","/")))))),"直せない"))</f>
        <v/>
      </c>
      <c r="D281" s="5">
        <f>IF($A281="","",IF($C281="直せない","直せない",IF(OR($C281&lt;DATE(1990,1,1),$C281&gt;DATE(2100,1,1)),"範囲の外","日付")))</f>
        <v/>
      </c>
      <c r="E281" s="7">
        <f>IF(ISNUMBER($C281),TEXT($C281,"aaa"),"")</f>
        <v/>
      </c>
      <c r="K281">
        <f>IF($A281="","",TRIM(ASC($A281)))</f>
        <v/>
      </c>
    </row>
    <row r="282">
      <c r="A282" s="4" t="n"/>
      <c r="B282" s="5">
        <f>IF($A282="","",IF(ISNUMBER($A282),"数値","文字列"))</f>
        <v/>
      </c>
      <c r="C282" s="6">
        <f>IF($A282="","",IFERROR(IF(IFERROR($A282+0,0)&gt;19000101,DATE(LEFT($K282,4),MID($K282,5,2),RIGHT($K282,2)),IF(ISNUMBER($A282),INT($A282),IFERROR(INT(DATEVALUE($K282)),INT(DATEVALUE(SUBSTITUTE(SUBSTITUTE(SUBSTITUTE(SUBSTITUTE($K282,"年","/"),"月","/"),"日",""),".","/")))))),"直せない"))</f>
        <v/>
      </c>
      <c r="D282" s="5">
        <f>IF($A282="","",IF($C282="直せない","直せない",IF(OR($C282&lt;DATE(1990,1,1),$C282&gt;DATE(2100,1,1)),"範囲の外","日付")))</f>
        <v/>
      </c>
      <c r="E282" s="7">
        <f>IF(ISNUMBER($C282),TEXT($C282,"aaa"),"")</f>
        <v/>
      </c>
      <c r="K282">
        <f>IF($A282="","",TRIM(ASC($A282)))</f>
        <v/>
      </c>
    </row>
    <row r="283">
      <c r="A283" s="4" t="n"/>
      <c r="B283" s="5">
        <f>IF($A283="","",IF(ISNUMBER($A283),"数値","文字列"))</f>
        <v/>
      </c>
      <c r="C283" s="6">
        <f>IF($A283="","",IFERROR(IF(IFERROR($A283+0,0)&gt;19000101,DATE(LEFT($K283,4),MID($K283,5,2),RIGHT($K283,2)),IF(ISNUMBER($A283),INT($A283),IFERROR(INT(DATEVALUE($K283)),INT(DATEVALUE(SUBSTITUTE(SUBSTITUTE(SUBSTITUTE(SUBSTITUTE($K283,"年","/"),"月","/"),"日",""),".","/")))))),"直せない"))</f>
        <v/>
      </c>
      <c r="D283" s="5">
        <f>IF($A283="","",IF($C283="直せない","直せない",IF(OR($C283&lt;DATE(1990,1,1),$C283&gt;DATE(2100,1,1)),"範囲の外","日付")))</f>
        <v/>
      </c>
      <c r="E283" s="7">
        <f>IF(ISNUMBER($C283),TEXT($C283,"aaa"),"")</f>
        <v/>
      </c>
      <c r="K283">
        <f>IF($A283="","",TRIM(ASC($A283)))</f>
        <v/>
      </c>
    </row>
    <row r="284">
      <c r="A284" s="4" t="n"/>
      <c r="B284" s="5">
        <f>IF($A284="","",IF(ISNUMBER($A284),"数値","文字列"))</f>
        <v/>
      </c>
      <c r="C284" s="6">
        <f>IF($A284="","",IFERROR(IF(IFERROR($A284+0,0)&gt;19000101,DATE(LEFT($K284,4),MID($K284,5,2),RIGHT($K284,2)),IF(ISNUMBER($A284),INT($A284),IFERROR(INT(DATEVALUE($K284)),INT(DATEVALUE(SUBSTITUTE(SUBSTITUTE(SUBSTITUTE(SUBSTITUTE($K284,"年","/"),"月","/"),"日",""),".","/")))))),"直せない"))</f>
        <v/>
      </c>
      <c r="D284" s="5">
        <f>IF($A284="","",IF($C284="直せない","直せない",IF(OR($C284&lt;DATE(1990,1,1),$C284&gt;DATE(2100,1,1)),"範囲の外","日付")))</f>
        <v/>
      </c>
      <c r="E284" s="7">
        <f>IF(ISNUMBER($C284),TEXT($C284,"aaa"),"")</f>
        <v/>
      </c>
      <c r="K284">
        <f>IF($A284="","",TRIM(ASC($A284)))</f>
        <v/>
      </c>
    </row>
    <row r="285">
      <c r="A285" s="4" t="n"/>
      <c r="B285" s="5">
        <f>IF($A285="","",IF(ISNUMBER($A285),"数値","文字列"))</f>
        <v/>
      </c>
      <c r="C285" s="6">
        <f>IF($A285="","",IFERROR(IF(IFERROR($A285+0,0)&gt;19000101,DATE(LEFT($K285,4),MID($K285,5,2),RIGHT($K285,2)),IF(ISNUMBER($A285),INT($A285),IFERROR(INT(DATEVALUE($K285)),INT(DATEVALUE(SUBSTITUTE(SUBSTITUTE(SUBSTITUTE(SUBSTITUTE($K285,"年","/"),"月","/"),"日",""),".","/")))))),"直せない"))</f>
        <v/>
      </c>
      <c r="D285" s="5">
        <f>IF($A285="","",IF($C285="直せない","直せない",IF(OR($C285&lt;DATE(1990,1,1),$C285&gt;DATE(2100,1,1)),"範囲の外","日付")))</f>
        <v/>
      </c>
      <c r="E285" s="7">
        <f>IF(ISNUMBER($C285),TEXT($C285,"aaa"),"")</f>
        <v/>
      </c>
      <c r="K285">
        <f>IF($A285="","",TRIM(ASC($A285)))</f>
        <v/>
      </c>
    </row>
    <row r="286">
      <c r="A286" s="4" t="n"/>
      <c r="B286" s="5">
        <f>IF($A286="","",IF(ISNUMBER($A286),"数値","文字列"))</f>
        <v/>
      </c>
      <c r="C286" s="6">
        <f>IF($A286="","",IFERROR(IF(IFERROR($A286+0,0)&gt;19000101,DATE(LEFT($K286,4),MID($K286,5,2),RIGHT($K286,2)),IF(ISNUMBER($A286),INT($A286),IFERROR(INT(DATEVALUE($K286)),INT(DATEVALUE(SUBSTITUTE(SUBSTITUTE(SUBSTITUTE(SUBSTITUTE($K286,"年","/"),"月","/"),"日",""),".","/")))))),"直せない"))</f>
        <v/>
      </c>
      <c r="D286" s="5">
        <f>IF($A286="","",IF($C286="直せない","直せない",IF(OR($C286&lt;DATE(1990,1,1),$C286&gt;DATE(2100,1,1)),"範囲の外","日付")))</f>
        <v/>
      </c>
      <c r="E286" s="7">
        <f>IF(ISNUMBER($C286),TEXT($C286,"aaa"),"")</f>
        <v/>
      </c>
      <c r="K286">
        <f>IF($A286="","",TRIM(ASC($A286)))</f>
        <v/>
      </c>
    </row>
    <row r="287">
      <c r="A287" s="4" t="n"/>
      <c r="B287" s="5">
        <f>IF($A287="","",IF(ISNUMBER($A287),"数値","文字列"))</f>
        <v/>
      </c>
      <c r="C287" s="6">
        <f>IF($A287="","",IFERROR(IF(IFERROR($A287+0,0)&gt;19000101,DATE(LEFT($K287,4),MID($K287,5,2),RIGHT($K287,2)),IF(ISNUMBER($A287),INT($A287),IFERROR(INT(DATEVALUE($K287)),INT(DATEVALUE(SUBSTITUTE(SUBSTITUTE(SUBSTITUTE(SUBSTITUTE($K287,"年","/"),"月","/"),"日",""),".","/")))))),"直せない"))</f>
        <v/>
      </c>
      <c r="D287" s="5">
        <f>IF($A287="","",IF($C287="直せない","直せない",IF(OR($C287&lt;DATE(1990,1,1),$C287&gt;DATE(2100,1,1)),"範囲の外","日付")))</f>
        <v/>
      </c>
      <c r="E287" s="7">
        <f>IF(ISNUMBER($C287),TEXT($C287,"aaa"),"")</f>
        <v/>
      </c>
      <c r="K287">
        <f>IF($A287="","",TRIM(ASC($A287)))</f>
        <v/>
      </c>
    </row>
    <row r="288">
      <c r="A288" s="4" t="n"/>
      <c r="B288" s="5">
        <f>IF($A288="","",IF(ISNUMBER($A288),"数値","文字列"))</f>
        <v/>
      </c>
      <c r="C288" s="6">
        <f>IF($A288="","",IFERROR(IF(IFERROR($A288+0,0)&gt;19000101,DATE(LEFT($K288,4),MID($K288,5,2),RIGHT($K288,2)),IF(ISNUMBER($A288),INT($A288),IFERROR(INT(DATEVALUE($K288)),INT(DATEVALUE(SUBSTITUTE(SUBSTITUTE(SUBSTITUTE(SUBSTITUTE($K288,"年","/"),"月","/"),"日",""),".","/")))))),"直せない"))</f>
        <v/>
      </c>
      <c r="D288" s="5">
        <f>IF($A288="","",IF($C288="直せない","直せない",IF(OR($C288&lt;DATE(1990,1,1),$C288&gt;DATE(2100,1,1)),"範囲の外","日付")))</f>
        <v/>
      </c>
      <c r="E288" s="7">
        <f>IF(ISNUMBER($C288),TEXT($C288,"aaa"),"")</f>
        <v/>
      </c>
      <c r="K288">
        <f>IF($A288="","",TRIM(ASC($A288)))</f>
        <v/>
      </c>
    </row>
    <row r="289">
      <c r="A289" s="4" t="n"/>
      <c r="B289" s="5">
        <f>IF($A289="","",IF(ISNUMBER($A289),"数値","文字列"))</f>
        <v/>
      </c>
      <c r="C289" s="6">
        <f>IF($A289="","",IFERROR(IF(IFERROR($A289+0,0)&gt;19000101,DATE(LEFT($K289,4),MID($K289,5,2),RIGHT($K289,2)),IF(ISNUMBER($A289),INT($A289),IFERROR(INT(DATEVALUE($K289)),INT(DATEVALUE(SUBSTITUTE(SUBSTITUTE(SUBSTITUTE(SUBSTITUTE($K289,"年","/"),"月","/"),"日",""),".","/")))))),"直せない"))</f>
        <v/>
      </c>
      <c r="D289" s="5">
        <f>IF($A289="","",IF($C289="直せない","直せない",IF(OR($C289&lt;DATE(1990,1,1),$C289&gt;DATE(2100,1,1)),"範囲の外","日付")))</f>
        <v/>
      </c>
      <c r="E289" s="7">
        <f>IF(ISNUMBER($C289),TEXT($C289,"aaa"),"")</f>
        <v/>
      </c>
      <c r="K289">
        <f>IF($A289="","",TRIM(ASC($A289)))</f>
        <v/>
      </c>
    </row>
    <row r="290">
      <c r="A290" s="4" t="n"/>
      <c r="B290" s="5">
        <f>IF($A290="","",IF(ISNUMBER($A290),"数値","文字列"))</f>
        <v/>
      </c>
      <c r="C290" s="6">
        <f>IF($A290="","",IFERROR(IF(IFERROR($A290+0,0)&gt;19000101,DATE(LEFT($K290,4),MID($K290,5,2),RIGHT($K290,2)),IF(ISNUMBER($A290),INT($A290),IFERROR(INT(DATEVALUE($K290)),INT(DATEVALUE(SUBSTITUTE(SUBSTITUTE(SUBSTITUTE(SUBSTITUTE($K290,"年","/"),"月","/"),"日",""),".","/")))))),"直せない"))</f>
        <v/>
      </c>
      <c r="D290" s="5">
        <f>IF($A290="","",IF($C290="直せない","直せない",IF(OR($C290&lt;DATE(1990,1,1),$C290&gt;DATE(2100,1,1)),"範囲の外","日付")))</f>
        <v/>
      </c>
      <c r="E290" s="7">
        <f>IF(ISNUMBER($C290),TEXT($C290,"aaa"),"")</f>
        <v/>
      </c>
      <c r="K290">
        <f>IF($A290="","",TRIM(ASC($A290)))</f>
        <v/>
      </c>
    </row>
    <row r="291">
      <c r="A291" s="4" t="n"/>
      <c r="B291" s="5">
        <f>IF($A291="","",IF(ISNUMBER($A291),"数値","文字列"))</f>
        <v/>
      </c>
      <c r="C291" s="6">
        <f>IF($A291="","",IFERROR(IF(IFERROR($A291+0,0)&gt;19000101,DATE(LEFT($K291,4),MID($K291,5,2),RIGHT($K291,2)),IF(ISNUMBER($A291),INT($A291),IFERROR(INT(DATEVALUE($K291)),INT(DATEVALUE(SUBSTITUTE(SUBSTITUTE(SUBSTITUTE(SUBSTITUTE($K291,"年","/"),"月","/"),"日",""),".","/")))))),"直せない"))</f>
        <v/>
      </c>
      <c r="D291" s="5">
        <f>IF($A291="","",IF($C291="直せない","直せない",IF(OR($C291&lt;DATE(1990,1,1),$C291&gt;DATE(2100,1,1)),"範囲の外","日付")))</f>
        <v/>
      </c>
      <c r="E291" s="7">
        <f>IF(ISNUMBER($C291),TEXT($C291,"aaa"),"")</f>
        <v/>
      </c>
      <c r="K291">
        <f>IF($A291="","",TRIM(ASC($A291)))</f>
        <v/>
      </c>
    </row>
    <row r="292">
      <c r="A292" s="4" t="n"/>
      <c r="B292" s="5">
        <f>IF($A292="","",IF(ISNUMBER($A292),"数値","文字列"))</f>
        <v/>
      </c>
      <c r="C292" s="6">
        <f>IF($A292="","",IFERROR(IF(IFERROR($A292+0,0)&gt;19000101,DATE(LEFT($K292,4),MID($K292,5,2),RIGHT($K292,2)),IF(ISNUMBER($A292),INT($A292),IFERROR(INT(DATEVALUE($K292)),INT(DATEVALUE(SUBSTITUTE(SUBSTITUTE(SUBSTITUTE(SUBSTITUTE($K292,"年","/"),"月","/"),"日",""),".","/")))))),"直せない"))</f>
        <v/>
      </c>
      <c r="D292" s="5">
        <f>IF($A292="","",IF($C292="直せない","直せない",IF(OR($C292&lt;DATE(1990,1,1),$C292&gt;DATE(2100,1,1)),"範囲の外","日付")))</f>
        <v/>
      </c>
      <c r="E292" s="7">
        <f>IF(ISNUMBER($C292),TEXT($C292,"aaa"),"")</f>
        <v/>
      </c>
      <c r="K292">
        <f>IF($A292="","",TRIM(ASC($A292)))</f>
        <v/>
      </c>
    </row>
    <row r="293">
      <c r="A293" s="4" t="n"/>
      <c r="B293" s="5">
        <f>IF($A293="","",IF(ISNUMBER($A293),"数値","文字列"))</f>
        <v/>
      </c>
      <c r="C293" s="6">
        <f>IF($A293="","",IFERROR(IF(IFERROR($A293+0,0)&gt;19000101,DATE(LEFT($K293,4),MID($K293,5,2),RIGHT($K293,2)),IF(ISNUMBER($A293),INT($A293),IFERROR(INT(DATEVALUE($K293)),INT(DATEVALUE(SUBSTITUTE(SUBSTITUTE(SUBSTITUTE(SUBSTITUTE($K293,"年","/"),"月","/"),"日",""),".","/")))))),"直せない"))</f>
        <v/>
      </c>
      <c r="D293" s="5">
        <f>IF($A293="","",IF($C293="直せない","直せない",IF(OR($C293&lt;DATE(1990,1,1),$C293&gt;DATE(2100,1,1)),"範囲の外","日付")))</f>
        <v/>
      </c>
      <c r="E293" s="7">
        <f>IF(ISNUMBER($C293),TEXT($C293,"aaa"),"")</f>
        <v/>
      </c>
      <c r="K293">
        <f>IF($A293="","",TRIM(ASC($A293)))</f>
        <v/>
      </c>
    </row>
    <row r="294">
      <c r="A294" s="4" t="n"/>
      <c r="B294" s="5">
        <f>IF($A294="","",IF(ISNUMBER($A294),"数値","文字列"))</f>
        <v/>
      </c>
      <c r="C294" s="6">
        <f>IF($A294="","",IFERROR(IF(IFERROR($A294+0,0)&gt;19000101,DATE(LEFT($K294,4),MID($K294,5,2),RIGHT($K294,2)),IF(ISNUMBER($A294),INT($A294),IFERROR(INT(DATEVALUE($K294)),INT(DATEVALUE(SUBSTITUTE(SUBSTITUTE(SUBSTITUTE(SUBSTITUTE($K294,"年","/"),"月","/"),"日",""),".","/")))))),"直せない"))</f>
        <v/>
      </c>
      <c r="D294" s="5">
        <f>IF($A294="","",IF($C294="直せない","直せない",IF(OR($C294&lt;DATE(1990,1,1),$C294&gt;DATE(2100,1,1)),"範囲の外","日付")))</f>
        <v/>
      </c>
      <c r="E294" s="7">
        <f>IF(ISNUMBER($C294),TEXT($C294,"aaa"),"")</f>
        <v/>
      </c>
      <c r="K294">
        <f>IF($A294="","",TRIM(ASC($A294)))</f>
        <v/>
      </c>
    </row>
    <row r="295">
      <c r="A295" s="4" t="n"/>
      <c r="B295" s="5">
        <f>IF($A295="","",IF(ISNUMBER($A295),"数値","文字列"))</f>
        <v/>
      </c>
      <c r="C295" s="6">
        <f>IF($A295="","",IFERROR(IF(IFERROR($A295+0,0)&gt;19000101,DATE(LEFT($K295,4),MID($K295,5,2),RIGHT($K295,2)),IF(ISNUMBER($A295),INT($A295),IFERROR(INT(DATEVALUE($K295)),INT(DATEVALUE(SUBSTITUTE(SUBSTITUTE(SUBSTITUTE(SUBSTITUTE($K295,"年","/"),"月","/"),"日",""),".","/")))))),"直せない"))</f>
        <v/>
      </c>
      <c r="D295" s="5">
        <f>IF($A295="","",IF($C295="直せない","直せない",IF(OR($C295&lt;DATE(1990,1,1),$C295&gt;DATE(2100,1,1)),"範囲の外","日付")))</f>
        <v/>
      </c>
      <c r="E295" s="7">
        <f>IF(ISNUMBER($C295),TEXT($C295,"aaa"),"")</f>
        <v/>
      </c>
      <c r="K295">
        <f>IF($A295="","",TRIM(ASC($A295)))</f>
        <v/>
      </c>
    </row>
    <row r="296">
      <c r="A296" s="4" t="n"/>
      <c r="B296" s="5">
        <f>IF($A296="","",IF(ISNUMBER($A296),"数値","文字列"))</f>
        <v/>
      </c>
      <c r="C296" s="6">
        <f>IF($A296="","",IFERROR(IF(IFERROR($A296+0,0)&gt;19000101,DATE(LEFT($K296,4),MID($K296,5,2),RIGHT($K296,2)),IF(ISNUMBER($A296),INT($A296),IFERROR(INT(DATEVALUE($K296)),INT(DATEVALUE(SUBSTITUTE(SUBSTITUTE(SUBSTITUTE(SUBSTITUTE($K296,"年","/"),"月","/"),"日",""),".","/")))))),"直せない"))</f>
        <v/>
      </c>
      <c r="D296" s="5">
        <f>IF($A296="","",IF($C296="直せない","直せない",IF(OR($C296&lt;DATE(1990,1,1),$C296&gt;DATE(2100,1,1)),"範囲の外","日付")))</f>
        <v/>
      </c>
      <c r="E296" s="7">
        <f>IF(ISNUMBER($C296),TEXT($C296,"aaa"),"")</f>
        <v/>
      </c>
      <c r="K296">
        <f>IF($A296="","",TRIM(ASC($A296)))</f>
        <v/>
      </c>
    </row>
    <row r="297">
      <c r="A297" s="4" t="n"/>
      <c r="B297" s="5">
        <f>IF($A297="","",IF(ISNUMBER($A297),"数値","文字列"))</f>
        <v/>
      </c>
      <c r="C297" s="6">
        <f>IF($A297="","",IFERROR(IF(IFERROR($A297+0,0)&gt;19000101,DATE(LEFT($K297,4),MID($K297,5,2),RIGHT($K297,2)),IF(ISNUMBER($A297),INT($A297),IFERROR(INT(DATEVALUE($K297)),INT(DATEVALUE(SUBSTITUTE(SUBSTITUTE(SUBSTITUTE(SUBSTITUTE($K297,"年","/"),"月","/"),"日",""),".","/")))))),"直せない"))</f>
        <v/>
      </c>
      <c r="D297" s="5">
        <f>IF($A297="","",IF($C297="直せない","直せない",IF(OR($C297&lt;DATE(1990,1,1),$C297&gt;DATE(2100,1,1)),"範囲の外","日付")))</f>
        <v/>
      </c>
      <c r="E297" s="7">
        <f>IF(ISNUMBER($C297),TEXT($C297,"aaa"),"")</f>
        <v/>
      </c>
      <c r="K297">
        <f>IF($A297="","",TRIM(ASC($A297)))</f>
        <v/>
      </c>
    </row>
    <row r="298">
      <c r="A298" s="4" t="n"/>
      <c r="B298" s="5">
        <f>IF($A298="","",IF(ISNUMBER($A298),"数値","文字列"))</f>
        <v/>
      </c>
      <c r="C298" s="6">
        <f>IF($A298="","",IFERROR(IF(IFERROR($A298+0,0)&gt;19000101,DATE(LEFT($K298,4),MID($K298,5,2),RIGHT($K298,2)),IF(ISNUMBER($A298),INT($A298),IFERROR(INT(DATEVALUE($K298)),INT(DATEVALUE(SUBSTITUTE(SUBSTITUTE(SUBSTITUTE(SUBSTITUTE($K298,"年","/"),"月","/"),"日",""),".","/")))))),"直せない"))</f>
        <v/>
      </c>
      <c r="D298" s="5">
        <f>IF($A298="","",IF($C298="直せない","直せない",IF(OR($C298&lt;DATE(1990,1,1),$C298&gt;DATE(2100,1,1)),"範囲の外","日付")))</f>
        <v/>
      </c>
      <c r="E298" s="7">
        <f>IF(ISNUMBER($C298),TEXT($C298,"aaa"),"")</f>
        <v/>
      </c>
      <c r="K298">
        <f>IF($A298="","",TRIM(ASC($A298)))</f>
        <v/>
      </c>
    </row>
    <row r="299">
      <c r="A299" s="4" t="n"/>
      <c r="B299" s="5">
        <f>IF($A299="","",IF(ISNUMBER($A299),"数値","文字列"))</f>
        <v/>
      </c>
      <c r="C299" s="6">
        <f>IF($A299="","",IFERROR(IF(IFERROR($A299+0,0)&gt;19000101,DATE(LEFT($K299,4),MID($K299,5,2),RIGHT($K299,2)),IF(ISNUMBER($A299),INT($A299),IFERROR(INT(DATEVALUE($K299)),INT(DATEVALUE(SUBSTITUTE(SUBSTITUTE(SUBSTITUTE(SUBSTITUTE($K299,"年","/"),"月","/"),"日",""),".","/")))))),"直せない"))</f>
        <v/>
      </c>
      <c r="D299" s="5">
        <f>IF($A299="","",IF($C299="直せない","直せない",IF(OR($C299&lt;DATE(1990,1,1),$C299&gt;DATE(2100,1,1)),"範囲の外","日付")))</f>
        <v/>
      </c>
      <c r="E299" s="7">
        <f>IF(ISNUMBER($C299),TEXT($C299,"aaa"),"")</f>
        <v/>
      </c>
      <c r="K299">
        <f>IF($A299="","",TRIM(ASC($A299)))</f>
        <v/>
      </c>
    </row>
    <row r="300">
      <c r="A300" s="4" t="n"/>
      <c r="B300" s="5">
        <f>IF($A300="","",IF(ISNUMBER($A300),"数値","文字列"))</f>
        <v/>
      </c>
      <c r="C300" s="6">
        <f>IF($A300="","",IFERROR(IF(IFERROR($A300+0,0)&gt;19000101,DATE(LEFT($K300,4),MID($K300,5,2),RIGHT($K300,2)),IF(ISNUMBER($A300),INT($A300),IFERROR(INT(DATEVALUE($K300)),INT(DATEVALUE(SUBSTITUTE(SUBSTITUTE(SUBSTITUTE(SUBSTITUTE($K300,"年","/"),"月","/"),"日",""),".","/")))))),"直せない"))</f>
        <v/>
      </c>
      <c r="D300" s="5">
        <f>IF($A300="","",IF($C300="直せない","直せない",IF(OR($C300&lt;DATE(1990,1,1),$C300&gt;DATE(2100,1,1)),"範囲の外","日付")))</f>
        <v/>
      </c>
      <c r="E300" s="7">
        <f>IF(ISNUMBER($C300),TEXT($C300,"aaa"),"")</f>
        <v/>
      </c>
      <c r="K300">
        <f>IF($A300="","",TRIM(ASC($A300)))</f>
        <v/>
      </c>
    </row>
    <row r="301">
      <c r="A301" s="4" t="n"/>
      <c r="B301" s="5">
        <f>IF($A301="","",IF(ISNUMBER($A301),"数値","文字列"))</f>
        <v/>
      </c>
      <c r="C301" s="6">
        <f>IF($A301="","",IFERROR(IF(IFERROR($A301+0,0)&gt;19000101,DATE(LEFT($K301,4),MID($K301,5,2),RIGHT($K301,2)),IF(ISNUMBER($A301),INT($A301),IFERROR(INT(DATEVALUE($K301)),INT(DATEVALUE(SUBSTITUTE(SUBSTITUTE(SUBSTITUTE(SUBSTITUTE($K301,"年","/"),"月","/"),"日",""),".","/")))))),"直せない"))</f>
        <v/>
      </c>
      <c r="D301" s="5">
        <f>IF($A301="","",IF($C301="直せない","直せない",IF(OR($C301&lt;DATE(1990,1,1),$C301&gt;DATE(2100,1,1)),"範囲の外","日付")))</f>
        <v/>
      </c>
      <c r="E301" s="7">
        <f>IF(ISNUMBER($C301),TEXT($C301,"aaa"),"")</f>
        <v/>
      </c>
      <c r="K301">
        <f>IF($A301="","",TRIM(ASC($A301)))</f>
        <v/>
      </c>
    </row>
    <row r="302">
      <c r="A302" s="4" t="n"/>
      <c r="B302" s="5">
        <f>IF($A302="","",IF(ISNUMBER($A302),"数値","文字列"))</f>
        <v/>
      </c>
      <c r="C302" s="6">
        <f>IF($A302="","",IFERROR(IF(IFERROR($A302+0,0)&gt;19000101,DATE(LEFT($K302,4),MID($K302,5,2),RIGHT($K302,2)),IF(ISNUMBER($A302),INT($A302),IFERROR(INT(DATEVALUE($K302)),INT(DATEVALUE(SUBSTITUTE(SUBSTITUTE(SUBSTITUTE(SUBSTITUTE($K302,"年","/"),"月","/"),"日",""),".","/")))))),"直せない"))</f>
        <v/>
      </c>
      <c r="D302" s="5">
        <f>IF($A302="","",IF($C302="直せない","直せない",IF(OR($C302&lt;DATE(1990,1,1),$C302&gt;DATE(2100,1,1)),"範囲の外","日付")))</f>
        <v/>
      </c>
      <c r="E302" s="7">
        <f>IF(ISNUMBER($C302),TEXT($C302,"aaa"),"")</f>
        <v/>
      </c>
      <c r="K302">
        <f>IF($A302="","",TRIM(ASC($A302)))</f>
        <v/>
      </c>
    </row>
  </sheetData>
  <conditionalFormatting sqref="D3:D302">
    <cfRule type="expression" priority="1" dxfId="0">
      <formula>AND($D3&lt;&gt;"",$D3&lt;&gt;"日付")</formula>
    </cfRule>
  </conditionalFormatting>
  <conditionalFormatting sqref="H9">
    <cfRule type="expression" priority="2" dxfId="0">
      <formula>AND($H$9&lt;&gt;"",$H$9&gt;0)</formula>
    </cfRule>
  </conditionalFormatting>
  <conditionalFormatting sqref="H10">
    <cfRule type="expression" priority="3" dxfId="0">
      <formula>AND($H$10&lt;&gt;"",$H$10&gt;0)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0" customWidth="1" min="3" max="3"/>
    <col width="22" customWidth="1" min="4" max="4"/>
  </cols>
  <sheetData>
    <row r="1">
      <c r="A1" s="1" t="inlineStr">
        <is>
          <t>同じ日を12通りで書いて、Excelに貼った結果</t>
        </is>
      </c>
    </row>
    <row r="2">
      <c r="A2" t="inlineStr">
        <is>
          <t>Microsoft 365のExcel（バージョン16）、Windows 11、2026年9月22日に確認</t>
        </is>
      </c>
    </row>
    <row r="4">
      <c r="A4" s="2" t="inlineStr">
        <is>
          <t>書き方</t>
        </is>
      </c>
      <c r="B4" s="2" t="inlineStr">
        <is>
          <t>貼るとどうなるか</t>
        </is>
      </c>
      <c r="C4" s="2" t="inlineStr">
        <is>
          <t>区切り位置で直るか</t>
        </is>
      </c>
      <c r="D4" s="2" t="inlineStr">
        <is>
          <t>元の値</t>
        </is>
      </c>
    </row>
    <row r="5">
      <c r="A5" s="5" t="inlineStr">
        <is>
          <t>スラッシュ</t>
        </is>
      </c>
      <c r="B5" s="5" t="inlineStr">
        <is>
          <t>日付になる</t>
        </is>
      </c>
      <c r="C5" s="5" t="inlineStr">
        <is>
          <t>直る</t>
        </is>
      </c>
      <c r="D5" s="10" t="inlineStr">
        <is>
          <t>2026/9/1</t>
        </is>
      </c>
    </row>
    <row r="6">
      <c r="A6" s="5" t="inlineStr">
        <is>
          <t>ハイフン</t>
        </is>
      </c>
      <c r="B6" s="5" t="inlineStr">
        <is>
          <t>日付になる</t>
        </is>
      </c>
      <c r="C6" s="5" t="inlineStr">
        <is>
          <t>直る</t>
        </is>
      </c>
      <c r="D6" s="10" t="inlineStr">
        <is>
          <t>2026-09-01</t>
        </is>
      </c>
    </row>
    <row r="7">
      <c r="A7" s="5" t="inlineStr">
        <is>
          <t>ピリオド</t>
        </is>
      </c>
      <c r="B7" s="5" t="inlineStr">
        <is>
          <t>文字列のまま残る</t>
        </is>
      </c>
      <c r="C7" s="5" t="inlineStr">
        <is>
          <t>直らない</t>
        </is>
      </c>
      <c r="D7" s="10" t="inlineStr">
        <is>
          <t>2026.9.1</t>
        </is>
      </c>
    </row>
    <row r="8">
      <c r="A8" s="5" t="inlineStr">
        <is>
          <t>8桁の数字</t>
        </is>
      </c>
      <c r="B8" s="5" t="inlineStr">
        <is>
          <t>2千万台の数になる</t>
        </is>
      </c>
      <c r="C8" s="5" t="inlineStr">
        <is>
          <t>直らない</t>
        </is>
      </c>
      <c r="D8" s="10" t="inlineStr">
        <is>
          <t>20260901</t>
        </is>
      </c>
    </row>
    <row r="9">
      <c r="A9" s="5" t="inlineStr">
        <is>
          <t>年月日</t>
        </is>
      </c>
      <c r="B9" s="5" t="inlineStr">
        <is>
          <t>日付になる</t>
        </is>
      </c>
      <c r="C9" s="5" t="inlineStr">
        <is>
          <t>直る</t>
        </is>
      </c>
      <c r="D9" s="10" t="inlineStr">
        <is>
          <t>2026年9月1日</t>
        </is>
      </c>
    </row>
    <row r="10">
      <c r="A10" s="5" t="inlineStr">
        <is>
          <t>和暦の略</t>
        </is>
      </c>
      <c r="B10" s="5" t="inlineStr">
        <is>
          <t>日付になる</t>
        </is>
      </c>
      <c r="C10" s="5" t="inlineStr">
        <is>
          <t>直る</t>
        </is>
      </c>
      <c r="D10" s="10" t="inlineStr">
        <is>
          <t>R8.9.1</t>
        </is>
      </c>
    </row>
    <row r="11">
      <c r="A11" s="5" t="inlineStr">
        <is>
          <t>和暦</t>
        </is>
      </c>
      <c r="B11" s="5" t="inlineStr">
        <is>
          <t>日付になる</t>
        </is>
      </c>
      <c r="C11" s="5" t="inlineStr">
        <is>
          <t>直る</t>
        </is>
      </c>
      <c r="D11" s="10" t="inlineStr">
        <is>
          <t>令和8年9月1日</t>
        </is>
      </c>
    </row>
    <row r="12">
      <c r="A12" s="5" t="inlineStr">
        <is>
          <t>全角</t>
        </is>
      </c>
      <c r="B12" s="5" t="inlineStr">
        <is>
          <t>日付になる</t>
        </is>
      </c>
      <c r="C12" s="5" t="inlineStr">
        <is>
          <t>直る</t>
        </is>
      </c>
      <c r="D12" s="10" t="inlineStr">
        <is>
          <t>２０２６/９/１</t>
        </is>
      </c>
    </row>
    <row r="13">
      <c r="A13" s="5" t="inlineStr">
        <is>
          <t>うしろに空白</t>
        </is>
      </c>
      <c r="B13" s="5" t="inlineStr">
        <is>
          <t>日付になる</t>
        </is>
      </c>
      <c r="C13" s="5" t="inlineStr">
        <is>
          <t>直る</t>
        </is>
      </c>
      <c r="D13" s="10" t="inlineStr">
        <is>
          <t xml:space="preserve">2026/9/1 </t>
        </is>
      </c>
    </row>
    <row r="14">
      <c r="A14" s="5" t="inlineStr">
        <is>
          <t>英語の月</t>
        </is>
      </c>
      <c r="B14" s="5" t="inlineStr">
        <is>
          <t>日付になる</t>
        </is>
      </c>
      <c r="C14" s="5" t="inlineStr">
        <is>
          <t>直る</t>
        </is>
      </c>
      <c r="D14" s="10" t="inlineStr">
        <is>
          <t>1-Sep-26</t>
        </is>
      </c>
    </row>
    <row r="15">
      <c r="A15" s="5" t="inlineStr">
        <is>
          <t>年がない</t>
        </is>
      </c>
      <c r="B15" s="5" t="inlineStr">
        <is>
          <t>入力した年の9月1日になる</t>
        </is>
      </c>
      <c r="C15" s="5" t="inlineStr">
        <is>
          <t>直る</t>
        </is>
      </c>
      <c r="D15" s="10" t="inlineStr">
        <is>
          <t>9/1</t>
        </is>
      </c>
    </row>
    <row r="16">
      <c r="A16" s="5" t="inlineStr">
        <is>
          <t>時刻つき</t>
        </is>
      </c>
      <c r="B16" s="5" t="inlineStr">
        <is>
          <t>小数のついた日付になる</t>
        </is>
      </c>
      <c r="C16" s="5" t="inlineStr">
        <is>
          <t>直る</t>
        </is>
      </c>
      <c r="D16" s="10" t="inlineStr">
        <is>
          <t>2026/9/1 10:30</t>
        </is>
      </c>
    </row>
    <row r="19">
      <c r="A19" t="inlineStr">
        <is>
          <t>12通りを貼ると、11通りが数値になり、1通りが文字列のまま残った。</t>
        </is>
      </c>
    </row>
    <row r="20">
      <c r="A20" t="inlineStr">
        <is>
          <t>数値になった11通りのうち1通りは日付ではなく、2千万台のただの数だった。</t>
        </is>
      </c>
    </row>
    <row r="21">
      <c r="A21" t="inlineStr">
        <is>
          <t>区切り位置で直ったのは10通り。直らない2通りは、貼ったあとに壊れている2通りと同じだった。</t>
        </is>
      </c>
    </row>
    <row r="22">
      <c r="A22" t="inlineStr">
        <is>
          <t>1_直す の式は12通りとも2026年9月1日に直した。</t>
        </is>
      </c>
    </row>
  </sheetData>
  <conditionalFormatting sqref="C5:C16">
    <cfRule type="expression" priority="1" dxfId="0">
      <formula>$C5="直らない"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使い方</t>
        </is>
      </c>
    </row>
    <row r="3">
      <c r="A3" t="inlineStr">
        <is>
          <t>1 1_直す のA列に、取り込んだ日付の列を貼る。A列は文字列にしてあるので、貼っても形が変わらない。</t>
        </is>
      </c>
    </row>
    <row r="4">
      <c r="A4" t="inlineStr">
        <is>
          <t>2 C列に直した日付が出る。集計にはC列だけを使う。A列は元の値として残しておく。</t>
        </is>
      </c>
    </row>
    <row r="5">
      <c r="A5" t="inlineStr">
        <is>
          <t>3 D列が赤くなった行を見る。直せないか、1990年から2100年の外に出ている。</t>
        </is>
      </c>
    </row>
    <row r="6">
      <c r="A6" t="inlineStr"/>
    </row>
    <row r="7">
      <c r="A7" t="inlineStr">
        <is>
          <t>型の列が文字列のままでも、C列が日付になっていれば集計はできる。</t>
        </is>
      </c>
    </row>
    <row r="8">
      <c r="A8" t="inlineStr">
        <is>
          <t>型が数値でも、8桁の数字は日付ではない。20260901はそのままだと2千万台の数になる。</t>
        </is>
      </c>
    </row>
    <row r="9">
      <c r="A9" t="inlineStr">
        <is>
          <t>C列の式は、8桁の数字を19000101より大きい数として見分けて、年月日に切り分けている。</t>
        </is>
      </c>
    </row>
    <row r="10">
      <c r="A10" t="inlineStr"/>
    </row>
    <row r="11">
      <c r="A11" t="inlineStr">
        <is>
          <t>時刻がついた日付は、そのまま等号で比べると外れる。C列はINTで時刻を落としてある。</t>
        </is>
      </c>
    </row>
    <row r="12">
      <c r="A12" t="inlineStr">
        <is>
          <t>期間で数えるときは、おわりの日に1日足して未満で比べるか、INTで切ったC列を使う。</t>
        </is>
      </c>
    </row>
    <row r="13">
      <c r="A13" t="inlineStr"/>
    </row>
    <row r="14">
      <c r="A14" t="inlineStr">
        <is>
          <t>G列とH列で、元の列と直した列の件数を並べて出している。数が違えば、元の列で集計すると落ちる。</t>
        </is>
      </c>
    </row>
    <row r="15">
      <c r="A15" t="inlineStr"/>
    </row>
    <row r="16">
      <c r="A16" t="inlineStr">
        <is>
          <t>Excelの日付は1900年1月1日を1とする数で、1日が1になる。1時間は24分の1になる。</t>
        </is>
      </c>
    </row>
    <row r="17">
      <c r="A17" t="inlineStr">
        <is>
          <t>1900年2月29日という存在しない日がシリアル値60として入っているので、1900年をまたぐ日数計算は1日ずれる。</t>
        </is>
      </c>
    </row>
    <row r="18">
      <c r="A18" t="inlineStr">
        <is>
          <t>実務で1900年の日付を扱うことはまずないが、取り込みに失敗した行がその辺りに落ちることがある。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2026-09-21T19:24:25Z</dcterms:created>
  <dcterms:modified xmlns:dcterms="http://purl.org/dc/terms/" xmlns:xsi="http://www.w3.org/2001/XMLSchema-instance" xsi:type="dcterms:W3CDTF">2026-09-21T19:24:25Z</dcterms:modified>
</cp:coreProperties>
</file>