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判定" sheetId="1" state="visible" r:id="rId1"/>
    <sheet xmlns:r="http://schemas.openxmlformats.org/officeDocument/2006/relationships" name="基準" sheetId="2" state="visible" r:id="rId2"/>
    <sheet xmlns:r="http://schemas.openxmlformats.org/officeDocument/2006/relationships" name="枚数" sheetId="3" state="visible" r:id="rId3"/>
    <sheet xmlns:r="http://schemas.openxmlformats.org/officeDocument/2006/relationships" name="休日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17" customWidth="1" min="3" max="3"/>
    <col width="22" customWidth="1" min="4" max="4"/>
    <col width="14" customWidth="1" min="5" max="5"/>
    <col width="14" customWidth="1" min="6" max="6"/>
    <col width="16" customWidth="1" min="7" max="7"/>
    <col width="10" customWidth="1" min="8" max="8"/>
    <col width="34" customWidth="1" min="9" max="9"/>
  </cols>
  <sheetData>
    <row r="1">
      <c r="A1" s="1" t="inlineStr">
        <is>
          <t>法定調書を出す範囲の判定</t>
        </is>
      </c>
      <c r="F1" t="inlineStr">
        <is>
          <t>黄色の列だけ入力。赤い行は提出が要る</t>
        </is>
      </c>
    </row>
    <row r="2">
      <c r="A2" s="2" t="inlineStr">
        <is>
          <t>支払先</t>
        </is>
      </c>
      <c r="B2" s="2" t="inlineStr">
        <is>
          <t>区分</t>
        </is>
      </c>
      <c r="C2" s="2" t="inlineStr">
        <is>
          <t>年間支払額（税込）</t>
        </is>
      </c>
      <c r="D2" s="2" t="inlineStr">
        <is>
          <t>うち消費税（区分されている額）</t>
        </is>
      </c>
      <c r="E2" s="2" t="inlineStr">
        <is>
          <t>相手は法人か</t>
        </is>
      </c>
      <c r="F2" s="2" t="inlineStr">
        <is>
          <t>判定に使う額</t>
        </is>
      </c>
      <c r="G2" s="2" t="inlineStr">
        <is>
          <t>この額を超えたら</t>
        </is>
      </c>
      <c r="H2" s="2" t="inlineStr">
        <is>
          <t>提出</t>
        </is>
      </c>
      <c r="I2" s="2" t="inlineStr">
        <is>
          <t>見るところ</t>
        </is>
      </c>
    </row>
    <row r="3">
      <c r="A3" s="3" t="inlineStr">
        <is>
          <t>青木税理士事務所</t>
        </is>
      </c>
      <c r="B3" s="3" t="inlineStr">
        <is>
          <t>報酬 弁護士・税理士等</t>
        </is>
      </c>
      <c r="C3" s="4" t="n">
        <v>52800</v>
      </c>
      <c r="D3" s="4" t="n">
        <v>4800</v>
      </c>
      <c r="E3" s="3" t="inlineStr">
        <is>
          <t>いいえ</t>
        </is>
      </c>
      <c r="F3" s="5">
        <f>IF($C3="","",$C3-IF($D3="",0,$D3))</f>
        <v/>
      </c>
      <c r="G3" s="5">
        <f>IF($B3="","",VLOOKUP($B3,基準!$A$3:$C$24,2,FALSE))</f>
        <v/>
      </c>
      <c r="H3" s="6">
        <f>IF(OR($B3="",$C3=""),"",IF($F3&gt;$G3,"要る","要らない"))</f>
        <v/>
      </c>
      <c r="I3" s="6">
        <f>IF($B3="","",IF(AND($B3="不動産の使用料等",$E3="はい"),"法人へは賃借料を除いて判定する",VLOOKUP($B3,基準!$A$3:$C$24,3,FALSE)))</f>
        <v/>
      </c>
    </row>
    <row r="4">
      <c r="A4" s="3" t="inlineStr">
        <is>
          <t>青木税理士事務所（税込のみ）</t>
        </is>
      </c>
      <c r="B4" s="3" t="inlineStr">
        <is>
          <t>報酬 弁護士・税理士等</t>
        </is>
      </c>
      <c r="C4" s="4" t="n">
        <v>52800</v>
      </c>
      <c r="D4" s="4" t="n"/>
      <c r="E4" s="3" t="inlineStr">
        <is>
          <t>いいえ</t>
        </is>
      </c>
      <c r="F4" s="5">
        <f>IF($C4="","",$C4-IF($D4="",0,$D4))</f>
        <v/>
      </c>
      <c r="G4" s="5">
        <f>IF($B4="","",VLOOKUP($B4,基準!$A$3:$C$24,2,FALSE))</f>
        <v/>
      </c>
      <c r="H4" s="6">
        <f>IF(OR($B4="",$C4=""),"",IF($F4&gt;$G4,"要る","要らない"))</f>
        <v/>
      </c>
      <c r="I4" s="6">
        <f>IF($B4="","",IF(AND($B4="不動産の使用料等",$E4="はい"),"法人へは賃借料を除いて判定する",VLOOKUP($B4,基準!$A$3:$C$24,3,FALSE)))</f>
        <v/>
      </c>
    </row>
    <row r="5">
      <c r="A5" s="3" t="inlineStr">
        <is>
          <t>北川デザイン</t>
        </is>
      </c>
      <c r="B5" s="3" t="inlineStr">
        <is>
          <t>報酬 弁護士・税理士等</t>
        </is>
      </c>
      <c r="C5" s="4" t="n">
        <v>44000</v>
      </c>
      <c r="D5" s="4" t="n">
        <v>4000</v>
      </c>
      <c r="E5" s="3" t="inlineStr">
        <is>
          <t>いいえ</t>
        </is>
      </c>
      <c r="F5" s="5">
        <f>IF($C5="","",$C5-IF($D5="",0,$D5))</f>
        <v/>
      </c>
      <c r="G5" s="5">
        <f>IF($B5="","",VLOOKUP($B5,基準!$A$3:$C$24,2,FALSE))</f>
        <v/>
      </c>
      <c r="H5" s="6">
        <f>IF(OR($B5="",$C5=""),"",IF($F5&gt;$G5,"要る","要らない"))</f>
        <v/>
      </c>
      <c r="I5" s="6">
        <f>IF($B5="","",IF(AND($B5="不動産の使用料等",$E5="はい"),"法人へは賃借料を除いて判定する",VLOOKUP($B5,基準!$A$3:$C$24,3,FALSE)))</f>
        <v/>
      </c>
    </row>
    <row r="6">
      <c r="A6" s="3" t="inlineStr">
        <is>
          <t>山田（役員・年調あり）</t>
        </is>
      </c>
      <c r="B6" s="3" t="inlineStr">
        <is>
          <t>給与 年末調整あり 役員</t>
        </is>
      </c>
      <c r="C6" s="4" t="n">
        <v>1560000</v>
      </c>
      <c r="D6" s="4" t="n"/>
      <c r="E6" s="3" t="inlineStr">
        <is>
          <t>いいえ</t>
        </is>
      </c>
      <c r="F6" s="5">
        <f>IF($C6="","",$C6-IF($D6="",0,$D6))</f>
        <v/>
      </c>
      <c r="G6" s="5">
        <f>IF($B6="","",VLOOKUP($B6,基準!$A$3:$C$24,2,FALSE))</f>
        <v/>
      </c>
      <c r="H6" s="6">
        <f>IF(OR($B6="",$C6=""),"",IF($F6&gt;$G6,"要る","要らない"))</f>
        <v/>
      </c>
      <c r="I6" s="6">
        <f>IF($B6="","",IF(AND($B6="不動産の使用料等",$E6="はい"),"法人へは賃借料を除いて判定する",VLOOKUP($B6,基準!$A$3:$C$24,3,FALSE)))</f>
        <v/>
      </c>
    </row>
    <row r="7">
      <c r="A7" s="3" t="inlineStr">
        <is>
          <t>佐藤（年調あり）</t>
        </is>
      </c>
      <c r="B7" s="3" t="inlineStr">
        <is>
          <t>給与 年末調整あり その他</t>
        </is>
      </c>
      <c r="C7" s="4" t="n">
        <v>4800000</v>
      </c>
      <c r="D7" s="4" t="n"/>
      <c r="E7" s="3" t="inlineStr">
        <is>
          <t>いいえ</t>
        </is>
      </c>
      <c r="F7" s="5">
        <f>IF($C7="","",$C7-IF($D7="",0,$D7))</f>
        <v/>
      </c>
      <c r="G7" s="5">
        <f>IF($B7="","",VLOOKUP($B7,基準!$A$3:$C$24,2,FALSE))</f>
        <v/>
      </c>
      <c r="H7" s="6">
        <f>IF(OR($B7="",$C7=""),"",IF($F7&gt;$G7,"要る","要らない"))</f>
        <v/>
      </c>
      <c r="I7" s="6">
        <f>IF($B7="","",IF(AND($B7="不動産の使用料等",$E7="はい"),"法人へは賃借料を除いて判定する",VLOOKUP($B7,基準!$A$3:$C$24,3,FALSE)))</f>
        <v/>
      </c>
    </row>
    <row r="8">
      <c r="A8" s="3" t="inlineStr">
        <is>
          <t>霞不動産（法人）</t>
        </is>
      </c>
      <c r="B8" s="3" t="inlineStr">
        <is>
          <t>不動産の使用料等</t>
        </is>
      </c>
      <c r="C8" s="4" t="n">
        <v>1200000</v>
      </c>
      <c r="D8" s="4" t="n"/>
      <c r="E8" s="3" t="inlineStr">
        <is>
          <t>はい</t>
        </is>
      </c>
      <c r="F8" s="5">
        <f>IF($C8="","",$C8-IF($D8="",0,$D8))</f>
        <v/>
      </c>
      <c r="G8" s="5">
        <f>IF($B8="","",VLOOKUP($B8,基準!$A$3:$C$24,2,FALSE))</f>
        <v/>
      </c>
      <c r="H8" s="6">
        <f>IF(OR($B8="",$C8=""),"",IF($F8&gt;$G8,"要る","要らない"))</f>
        <v/>
      </c>
      <c r="I8" s="6">
        <f>IF($B8="","",IF(AND($B8="不動産の使用料等",$E8="はい"),"法人へは賃借料を除いて判定する",VLOOKUP($B8,基準!$A$3:$C$24,3,FALSE)))</f>
        <v/>
      </c>
    </row>
    <row r="9">
      <c r="A9" s="3" t="inlineStr">
        <is>
          <t>南田（個人の大家）</t>
        </is>
      </c>
      <c r="B9" s="3" t="inlineStr">
        <is>
          <t>不動産の使用料等</t>
        </is>
      </c>
      <c r="C9" s="4" t="n">
        <v>1200000</v>
      </c>
      <c r="D9" s="4" t="n"/>
      <c r="E9" s="3" t="inlineStr">
        <is>
          <t>いいえ</t>
        </is>
      </c>
      <c r="F9" s="5">
        <f>IF($C9="","",$C9-IF($D9="",0,$D9))</f>
        <v/>
      </c>
      <c r="G9" s="5">
        <f>IF($B9="","",VLOOKUP($B9,基準!$A$3:$C$24,2,FALSE))</f>
        <v/>
      </c>
      <c r="H9" s="6">
        <f>IF(OR($B9="",$C9=""),"",IF($F9&gt;$G9,"要る","要らない"))</f>
        <v/>
      </c>
      <c r="I9" s="6">
        <f>IF($B9="","",IF(AND($B9="不動産の使用料等",$E9="はい"),"法人へは賃借料を除いて判定する",VLOOKUP($B9,基準!$A$3:$C$24,3,FALSE)))</f>
        <v/>
      </c>
    </row>
    <row r="10">
      <c r="A10" s="3" t="n"/>
      <c r="B10" s="3" t="n"/>
      <c r="C10" s="4" t="n"/>
      <c r="D10" s="4" t="n"/>
      <c r="E10" s="3" t="n"/>
      <c r="F10" s="5">
        <f>IF($C10="","",$C10-IF($D10="",0,$D10))</f>
        <v/>
      </c>
      <c r="G10" s="5">
        <f>IF($B10="","",VLOOKUP($B10,基準!$A$3:$C$24,2,FALSE))</f>
        <v/>
      </c>
      <c r="H10" s="6">
        <f>IF(OR($B10="",$C10=""),"",IF($F10&gt;$G10,"要る","要らない"))</f>
        <v/>
      </c>
      <c r="I10" s="6">
        <f>IF($B10="","",IF(AND($B10="不動産の使用料等",$E10="はい"),"法人へは賃借料を除いて判定する",VLOOKUP($B10,基準!$A$3:$C$24,3,FALSE)))</f>
        <v/>
      </c>
    </row>
    <row r="11">
      <c r="A11" s="3" t="n"/>
      <c r="B11" s="3" t="n"/>
      <c r="C11" s="4" t="n"/>
      <c r="D11" s="4" t="n"/>
      <c r="E11" s="3" t="n"/>
      <c r="F11" s="5">
        <f>IF($C11="","",$C11-IF($D11="",0,$D11))</f>
        <v/>
      </c>
      <c r="G11" s="5">
        <f>IF($B11="","",VLOOKUP($B11,基準!$A$3:$C$24,2,FALSE))</f>
        <v/>
      </c>
      <c r="H11" s="6">
        <f>IF(OR($B11="",$C11=""),"",IF($F11&gt;$G11,"要る","要らない"))</f>
        <v/>
      </c>
      <c r="I11" s="6">
        <f>IF($B11="","",IF(AND($B11="不動産の使用料等",$E11="はい"),"法人へは賃借料を除いて判定する",VLOOKUP($B11,基準!$A$3:$C$24,3,FALSE)))</f>
        <v/>
      </c>
    </row>
    <row r="12">
      <c r="A12" s="3" t="n"/>
      <c r="B12" s="3" t="n"/>
      <c r="C12" s="4" t="n"/>
      <c r="D12" s="4" t="n"/>
      <c r="E12" s="3" t="n"/>
      <c r="F12" s="5">
        <f>IF($C12="","",$C12-IF($D12="",0,$D12))</f>
        <v/>
      </c>
      <c r="G12" s="5">
        <f>IF($B12="","",VLOOKUP($B12,基準!$A$3:$C$24,2,FALSE))</f>
        <v/>
      </c>
      <c r="H12" s="6">
        <f>IF(OR($B12="",$C12=""),"",IF($F12&gt;$G12,"要る","要らない"))</f>
        <v/>
      </c>
      <c r="I12" s="6">
        <f>IF($B12="","",IF(AND($B12="不動産の使用料等",$E12="はい"),"法人へは賃借料を除いて判定する",VLOOKUP($B12,基準!$A$3:$C$24,3,FALSE)))</f>
        <v/>
      </c>
    </row>
    <row r="13">
      <c r="A13" s="3" t="n"/>
      <c r="B13" s="3" t="n"/>
      <c r="C13" s="4" t="n"/>
      <c r="D13" s="4" t="n"/>
      <c r="E13" s="3" t="n"/>
      <c r="F13" s="5">
        <f>IF($C13="","",$C13-IF($D13="",0,$D13))</f>
        <v/>
      </c>
      <c r="G13" s="5">
        <f>IF($B13="","",VLOOKUP($B13,基準!$A$3:$C$24,2,FALSE))</f>
        <v/>
      </c>
      <c r="H13" s="6">
        <f>IF(OR($B13="",$C13=""),"",IF($F13&gt;$G13,"要る","要らない"))</f>
        <v/>
      </c>
      <c r="I13" s="6">
        <f>IF($B13="","",IF(AND($B13="不動産の使用料等",$E13="はい"),"法人へは賃借料を除いて判定する",VLOOKUP($B13,基準!$A$3:$C$24,3,FALSE)))</f>
        <v/>
      </c>
    </row>
    <row r="14">
      <c r="A14" s="3" t="n"/>
      <c r="B14" s="3" t="n"/>
      <c r="C14" s="4" t="n"/>
      <c r="D14" s="4" t="n"/>
      <c r="E14" s="3" t="n"/>
      <c r="F14" s="5">
        <f>IF($C14="","",$C14-IF($D14="",0,$D14))</f>
        <v/>
      </c>
      <c r="G14" s="5">
        <f>IF($B14="","",VLOOKUP($B14,基準!$A$3:$C$24,2,FALSE))</f>
        <v/>
      </c>
      <c r="H14" s="6">
        <f>IF(OR($B14="",$C14=""),"",IF($F14&gt;$G14,"要る","要らない"))</f>
        <v/>
      </c>
      <c r="I14" s="6">
        <f>IF($B14="","",IF(AND($B14="不動産の使用料等",$E14="はい"),"法人へは賃借料を除いて判定する",VLOOKUP($B14,基準!$A$3:$C$24,3,FALSE)))</f>
        <v/>
      </c>
    </row>
    <row r="15">
      <c r="A15" s="3" t="n"/>
      <c r="B15" s="3" t="n"/>
      <c r="C15" s="4" t="n"/>
      <c r="D15" s="4" t="n"/>
      <c r="E15" s="3" t="n"/>
      <c r="F15" s="5">
        <f>IF($C15="","",$C15-IF($D15="",0,$D15))</f>
        <v/>
      </c>
      <c r="G15" s="5">
        <f>IF($B15="","",VLOOKUP($B15,基準!$A$3:$C$24,2,FALSE))</f>
        <v/>
      </c>
      <c r="H15" s="6">
        <f>IF(OR($B15="",$C15=""),"",IF($F15&gt;$G15,"要る","要らない"))</f>
        <v/>
      </c>
      <c r="I15" s="6">
        <f>IF($B15="","",IF(AND($B15="不動産の使用料等",$E15="はい"),"法人へは賃借料を除いて判定する",VLOOKUP($B15,基準!$A$3:$C$24,3,FALSE)))</f>
        <v/>
      </c>
    </row>
    <row r="16">
      <c r="A16" s="3" t="n"/>
      <c r="B16" s="3" t="n"/>
      <c r="C16" s="4" t="n"/>
      <c r="D16" s="4" t="n"/>
      <c r="E16" s="3" t="n"/>
      <c r="F16" s="5">
        <f>IF($C16="","",$C16-IF($D16="",0,$D16))</f>
        <v/>
      </c>
      <c r="G16" s="5">
        <f>IF($B16="","",VLOOKUP($B16,基準!$A$3:$C$24,2,FALSE))</f>
        <v/>
      </c>
      <c r="H16" s="6">
        <f>IF(OR($B16="",$C16=""),"",IF($F16&gt;$G16,"要る","要らない"))</f>
        <v/>
      </c>
      <c r="I16" s="6">
        <f>IF($B16="","",IF(AND($B16="不動産の使用料等",$E16="はい"),"法人へは賃借料を除いて判定する",VLOOKUP($B16,基準!$A$3:$C$24,3,FALSE)))</f>
        <v/>
      </c>
    </row>
    <row r="17">
      <c r="A17" s="3" t="n"/>
      <c r="B17" s="3" t="n"/>
      <c r="C17" s="4" t="n"/>
      <c r="D17" s="4" t="n"/>
      <c r="E17" s="3" t="n"/>
      <c r="F17" s="5">
        <f>IF($C17="","",$C17-IF($D17="",0,$D17))</f>
        <v/>
      </c>
      <c r="G17" s="5">
        <f>IF($B17="","",VLOOKUP($B17,基準!$A$3:$C$24,2,FALSE))</f>
        <v/>
      </c>
      <c r="H17" s="6">
        <f>IF(OR($B17="",$C17=""),"",IF($F17&gt;$G17,"要る","要らない"))</f>
        <v/>
      </c>
      <c r="I17" s="6">
        <f>IF($B17="","",IF(AND($B17="不動産の使用料等",$E17="はい"),"法人へは賃借料を除いて判定する",VLOOKUP($B17,基準!$A$3:$C$24,3,FALSE)))</f>
        <v/>
      </c>
    </row>
    <row r="18">
      <c r="A18" s="3" t="n"/>
      <c r="B18" s="3" t="n"/>
      <c r="C18" s="4" t="n"/>
      <c r="D18" s="4" t="n"/>
      <c r="E18" s="3" t="n"/>
      <c r="F18" s="5">
        <f>IF($C18="","",$C18-IF($D18="",0,$D18))</f>
        <v/>
      </c>
      <c r="G18" s="5">
        <f>IF($B18="","",VLOOKUP($B18,基準!$A$3:$C$24,2,FALSE))</f>
        <v/>
      </c>
      <c r="H18" s="6">
        <f>IF(OR($B18="",$C18=""),"",IF($F18&gt;$G18,"要る","要らない"))</f>
        <v/>
      </c>
      <c r="I18" s="6">
        <f>IF($B18="","",IF(AND($B18="不動産の使用料等",$E18="はい"),"法人へは賃借料を除いて判定する",VLOOKUP($B18,基準!$A$3:$C$24,3,FALSE)))</f>
        <v/>
      </c>
    </row>
    <row r="19">
      <c r="A19" s="3" t="n"/>
      <c r="B19" s="3" t="n"/>
      <c r="C19" s="4" t="n"/>
      <c r="D19" s="4" t="n"/>
      <c r="E19" s="3" t="n"/>
      <c r="F19" s="5">
        <f>IF($C19="","",$C19-IF($D19="",0,$D19))</f>
        <v/>
      </c>
      <c r="G19" s="5">
        <f>IF($B19="","",VLOOKUP($B19,基準!$A$3:$C$24,2,FALSE))</f>
        <v/>
      </c>
      <c r="H19" s="6">
        <f>IF(OR($B19="",$C19=""),"",IF($F19&gt;$G19,"要る","要らない"))</f>
        <v/>
      </c>
      <c r="I19" s="6">
        <f>IF($B19="","",IF(AND($B19="不動産の使用料等",$E19="はい"),"法人へは賃借料を除いて判定する",VLOOKUP($B19,基準!$A$3:$C$24,3,FALSE)))</f>
        <v/>
      </c>
    </row>
    <row r="20">
      <c r="A20" s="3" t="n"/>
      <c r="B20" s="3" t="n"/>
      <c r="C20" s="4" t="n"/>
      <c r="D20" s="4" t="n"/>
      <c r="E20" s="3" t="n"/>
      <c r="F20" s="5">
        <f>IF($C20="","",$C20-IF($D20="",0,$D20))</f>
        <v/>
      </c>
      <c r="G20" s="5">
        <f>IF($B20="","",VLOOKUP($B20,基準!$A$3:$C$24,2,FALSE))</f>
        <v/>
      </c>
      <c r="H20" s="6">
        <f>IF(OR($B20="",$C20=""),"",IF($F20&gt;$G20,"要る","要らない"))</f>
        <v/>
      </c>
      <c r="I20" s="6">
        <f>IF($B20="","",IF(AND($B20="不動産の使用料等",$E20="はい"),"法人へは賃借料を除いて判定する",VLOOKUP($B20,基準!$A$3:$C$24,3,FALSE)))</f>
        <v/>
      </c>
    </row>
    <row r="21">
      <c r="A21" s="3" t="n"/>
      <c r="B21" s="3" t="n"/>
      <c r="C21" s="4" t="n"/>
      <c r="D21" s="4" t="n"/>
      <c r="E21" s="3" t="n"/>
      <c r="F21" s="5">
        <f>IF($C21="","",$C21-IF($D21="",0,$D21))</f>
        <v/>
      </c>
      <c r="G21" s="5">
        <f>IF($B21="","",VLOOKUP($B21,基準!$A$3:$C$24,2,FALSE))</f>
        <v/>
      </c>
      <c r="H21" s="6">
        <f>IF(OR($B21="",$C21=""),"",IF($F21&gt;$G21,"要る","要らない"))</f>
        <v/>
      </c>
      <c r="I21" s="6">
        <f>IF($B21="","",IF(AND($B21="不動産の使用料等",$E21="はい"),"法人へは賃借料を除いて判定する",VLOOKUP($B21,基準!$A$3:$C$24,3,FALSE)))</f>
        <v/>
      </c>
    </row>
    <row r="22">
      <c r="A22" s="3" t="n"/>
      <c r="B22" s="3" t="n"/>
      <c r="C22" s="4" t="n"/>
      <c r="D22" s="4" t="n"/>
      <c r="E22" s="3" t="n"/>
      <c r="F22" s="5">
        <f>IF($C22="","",$C22-IF($D22="",0,$D22))</f>
        <v/>
      </c>
      <c r="G22" s="5">
        <f>IF($B22="","",VLOOKUP($B22,基準!$A$3:$C$24,2,FALSE))</f>
        <v/>
      </c>
      <c r="H22" s="6">
        <f>IF(OR($B22="",$C22=""),"",IF($F22&gt;$G22,"要る","要らない"))</f>
        <v/>
      </c>
      <c r="I22" s="6">
        <f>IF($B22="","",IF(AND($B22="不動産の使用料等",$E22="はい"),"法人へは賃借料を除いて判定する",VLOOKUP($B22,基準!$A$3:$C$24,3,FALSE)))</f>
        <v/>
      </c>
    </row>
    <row r="23">
      <c r="A23" s="3" t="n"/>
      <c r="B23" s="3" t="n"/>
      <c r="C23" s="4" t="n"/>
      <c r="D23" s="4" t="n"/>
      <c r="E23" s="3" t="n"/>
      <c r="F23" s="5">
        <f>IF($C23="","",$C23-IF($D23="",0,$D23))</f>
        <v/>
      </c>
      <c r="G23" s="5">
        <f>IF($B23="","",VLOOKUP($B23,基準!$A$3:$C$24,2,FALSE))</f>
        <v/>
      </c>
      <c r="H23" s="6">
        <f>IF(OR($B23="",$C23=""),"",IF($F23&gt;$G23,"要る","要らない"))</f>
        <v/>
      </c>
      <c r="I23" s="6">
        <f>IF($B23="","",IF(AND($B23="不動産の使用料等",$E23="はい"),"法人へは賃借料を除いて判定する",VLOOKUP($B23,基準!$A$3:$C$24,3,FALSE)))</f>
        <v/>
      </c>
    </row>
    <row r="24">
      <c r="A24" s="3" t="n"/>
      <c r="B24" s="3" t="n"/>
      <c r="C24" s="4" t="n"/>
      <c r="D24" s="4" t="n"/>
      <c r="E24" s="3" t="n"/>
      <c r="F24" s="5">
        <f>IF($C24="","",$C24-IF($D24="",0,$D24))</f>
        <v/>
      </c>
      <c r="G24" s="5">
        <f>IF($B24="","",VLOOKUP($B24,基準!$A$3:$C$24,2,FALSE))</f>
        <v/>
      </c>
      <c r="H24" s="6">
        <f>IF(OR($B24="",$C24=""),"",IF($F24&gt;$G24,"要る","要らない"))</f>
        <v/>
      </c>
      <c r="I24" s="6">
        <f>IF($B24="","",IF(AND($B24="不動産の使用料等",$E24="はい"),"法人へは賃借料を除いて判定する",VLOOKUP($B24,基準!$A$3:$C$24,3,FALSE)))</f>
        <v/>
      </c>
    </row>
    <row r="25">
      <c r="A25" s="3" t="n"/>
      <c r="B25" s="3" t="n"/>
      <c r="C25" s="4" t="n"/>
      <c r="D25" s="4" t="n"/>
      <c r="E25" s="3" t="n"/>
      <c r="F25" s="5">
        <f>IF($C25="","",$C25-IF($D25="",0,$D25))</f>
        <v/>
      </c>
      <c r="G25" s="5">
        <f>IF($B25="","",VLOOKUP($B25,基準!$A$3:$C$24,2,FALSE))</f>
        <v/>
      </c>
      <c r="H25" s="6">
        <f>IF(OR($B25="",$C25=""),"",IF($F25&gt;$G25,"要る","要らない"))</f>
        <v/>
      </c>
      <c r="I25" s="6">
        <f>IF($B25="","",IF(AND($B25="不動産の使用料等",$E25="はい"),"法人へは賃借料を除いて判定する",VLOOKUP($B25,基準!$A$3:$C$24,3,FALSE)))</f>
        <v/>
      </c>
    </row>
    <row r="26">
      <c r="A26" s="3" t="n"/>
      <c r="B26" s="3" t="n"/>
      <c r="C26" s="4" t="n"/>
      <c r="D26" s="4" t="n"/>
      <c r="E26" s="3" t="n"/>
      <c r="F26" s="5">
        <f>IF($C26="","",$C26-IF($D26="",0,$D26))</f>
        <v/>
      </c>
      <c r="G26" s="5">
        <f>IF($B26="","",VLOOKUP($B26,基準!$A$3:$C$24,2,FALSE))</f>
        <v/>
      </c>
      <c r="H26" s="6">
        <f>IF(OR($B26="",$C26=""),"",IF($F26&gt;$G26,"要る","要らない"))</f>
        <v/>
      </c>
      <c r="I26" s="6">
        <f>IF($B26="","",IF(AND($B26="不動産の使用料等",$E26="はい"),"法人へは賃借料を除いて判定する",VLOOKUP($B26,基準!$A$3:$C$24,3,FALSE)))</f>
        <v/>
      </c>
    </row>
    <row r="27">
      <c r="A27" s="3" t="n"/>
      <c r="B27" s="3" t="n"/>
      <c r="C27" s="4" t="n"/>
      <c r="D27" s="4" t="n"/>
      <c r="E27" s="3" t="n"/>
      <c r="F27" s="5">
        <f>IF($C27="","",$C27-IF($D27="",0,$D27))</f>
        <v/>
      </c>
      <c r="G27" s="5">
        <f>IF($B27="","",VLOOKUP($B27,基準!$A$3:$C$24,2,FALSE))</f>
        <v/>
      </c>
      <c r="H27" s="6">
        <f>IF(OR($B27="",$C27=""),"",IF($F27&gt;$G27,"要る","要らない"))</f>
        <v/>
      </c>
      <c r="I27" s="6">
        <f>IF($B27="","",IF(AND($B27="不動産の使用料等",$E27="はい"),"法人へは賃借料を除いて判定する",VLOOKUP($B27,基準!$A$3:$C$24,3,FALSE)))</f>
        <v/>
      </c>
    </row>
    <row r="28">
      <c r="A28" s="3" t="n"/>
      <c r="B28" s="3" t="n"/>
      <c r="C28" s="4" t="n"/>
      <c r="D28" s="4" t="n"/>
      <c r="E28" s="3" t="n"/>
      <c r="F28" s="5">
        <f>IF($C28="","",$C28-IF($D28="",0,$D28))</f>
        <v/>
      </c>
      <c r="G28" s="5">
        <f>IF($B28="","",VLOOKUP($B28,基準!$A$3:$C$24,2,FALSE))</f>
        <v/>
      </c>
      <c r="H28" s="6">
        <f>IF(OR($B28="",$C28=""),"",IF($F28&gt;$G28,"要る","要らない"))</f>
        <v/>
      </c>
      <c r="I28" s="6">
        <f>IF($B28="","",IF(AND($B28="不動産の使用料等",$E28="はい"),"法人へは賃借料を除いて判定する",VLOOKUP($B28,基準!$A$3:$C$24,3,FALSE)))</f>
        <v/>
      </c>
    </row>
    <row r="29">
      <c r="A29" s="3" t="n"/>
      <c r="B29" s="3" t="n"/>
      <c r="C29" s="4" t="n"/>
      <c r="D29" s="4" t="n"/>
      <c r="E29" s="3" t="n"/>
      <c r="F29" s="5">
        <f>IF($C29="","",$C29-IF($D29="",0,$D29))</f>
        <v/>
      </c>
      <c r="G29" s="5">
        <f>IF($B29="","",VLOOKUP($B29,基準!$A$3:$C$24,2,FALSE))</f>
        <v/>
      </c>
      <c r="H29" s="6">
        <f>IF(OR($B29="",$C29=""),"",IF($F29&gt;$G29,"要る","要らない"))</f>
        <v/>
      </c>
      <c r="I29" s="6">
        <f>IF($B29="","",IF(AND($B29="不動産の使用料等",$E29="はい"),"法人へは賃借料を除いて判定する",VLOOKUP($B29,基準!$A$3:$C$24,3,FALSE)))</f>
        <v/>
      </c>
    </row>
    <row r="30">
      <c r="A30" s="3" t="n"/>
      <c r="B30" s="3" t="n"/>
      <c r="C30" s="4" t="n"/>
      <c r="D30" s="4" t="n"/>
      <c r="E30" s="3" t="n"/>
      <c r="F30" s="5">
        <f>IF($C30="","",$C30-IF($D30="",0,$D30))</f>
        <v/>
      </c>
      <c r="G30" s="5">
        <f>IF($B30="","",VLOOKUP($B30,基準!$A$3:$C$24,2,FALSE))</f>
        <v/>
      </c>
      <c r="H30" s="6">
        <f>IF(OR($B30="",$C30=""),"",IF($F30&gt;$G30,"要る","要らない"))</f>
        <v/>
      </c>
      <c r="I30" s="6">
        <f>IF($B30="","",IF(AND($B30="不動産の使用料等",$E30="はい"),"法人へは賃借料を除いて判定する",VLOOKUP($B30,基準!$A$3:$C$24,3,FALSE)))</f>
        <v/>
      </c>
    </row>
    <row r="31">
      <c r="A31" s="3" t="n"/>
      <c r="B31" s="3" t="n"/>
      <c r="C31" s="4" t="n"/>
      <c r="D31" s="4" t="n"/>
      <c r="E31" s="3" t="n"/>
      <c r="F31" s="5">
        <f>IF($C31="","",$C31-IF($D31="",0,$D31))</f>
        <v/>
      </c>
      <c r="G31" s="5">
        <f>IF($B31="","",VLOOKUP($B31,基準!$A$3:$C$24,2,FALSE))</f>
        <v/>
      </c>
      <c r="H31" s="6">
        <f>IF(OR($B31="",$C31=""),"",IF($F31&gt;$G31,"要る","要らない"))</f>
        <v/>
      </c>
      <c r="I31" s="6">
        <f>IF($B31="","",IF(AND($B31="不動産の使用料等",$E31="はい"),"法人へは賃借料を除いて判定する",VLOOKUP($B31,基準!$A$3:$C$24,3,FALSE)))</f>
        <v/>
      </c>
    </row>
    <row r="32">
      <c r="A32" s="3" t="n"/>
      <c r="B32" s="3" t="n"/>
      <c r="C32" s="4" t="n"/>
      <c r="D32" s="4" t="n"/>
      <c r="E32" s="3" t="n"/>
      <c r="F32" s="5">
        <f>IF($C32="","",$C32-IF($D32="",0,$D32))</f>
        <v/>
      </c>
      <c r="G32" s="5">
        <f>IF($B32="","",VLOOKUP($B32,基準!$A$3:$C$24,2,FALSE))</f>
        <v/>
      </c>
      <c r="H32" s="6">
        <f>IF(OR($B32="",$C32=""),"",IF($F32&gt;$G32,"要る","要らない"))</f>
        <v/>
      </c>
      <c r="I32" s="6">
        <f>IF($B32="","",IF(AND($B32="不動産の使用料等",$E32="はい"),"法人へは賃借料を除いて判定する",VLOOKUP($B32,基準!$A$3:$C$24,3,FALSE)))</f>
        <v/>
      </c>
    </row>
    <row r="33">
      <c r="A33" s="3" t="n"/>
      <c r="B33" s="3" t="n"/>
      <c r="C33" s="4" t="n"/>
      <c r="D33" s="4" t="n"/>
      <c r="E33" s="3" t="n"/>
      <c r="F33" s="5">
        <f>IF($C33="","",$C33-IF($D33="",0,$D33))</f>
        <v/>
      </c>
      <c r="G33" s="5">
        <f>IF($B33="","",VLOOKUP($B33,基準!$A$3:$C$24,2,FALSE))</f>
        <v/>
      </c>
      <c r="H33" s="6">
        <f>IF(OR($B33="",$C33=""),"",IF($F33&gt;$G33,"要る","要らない"))</f>
        <v/>
      </c>
      <c r="I33" s="6">
        <f>IF($B33="","",IF(AND($B33="不動産の使用料等",$E33="はい"),"法人へは賃借料を除いて判定する",VLOOKUP($B33,基準!$A$3:$C$24,3,FALSE)))</f>
        <v/>
      </c>
    </row>
    <row r="34">
      <c r="A34" s="3" t="n"/>
      <c r="B34" s="3" t="n"/>
      <c r="C34" s="4" t="n"/>
      <c r="D34" s="4" t="n"/>
      <c r="E34" s="3" t="n"/>
      <c r="F34" s="5">
        <f>IF($C34="","",$C34-IF($D34="",0,$D34))</f>
        <v/>
      </c>
      <c r="G34" s="5">
        <f>IF($B34="","",VLOOKUP($B34,基準!$A$3:$C$24,2,FALSE))</f>
        <v/>
      </c>
      <c r="H34" s="6">
        <f>IF(OR($B34="",$C34=""),"",IF($F34&gt;$G34,"要る","要らない"))</f>
        <v/>
      </c>
      <c r="I34" s="6">
        <f>IF($B34="","",IF(AND($B34="不動産の使用料等",$E34="はい"),"法人へは賃借料を除いて判定する",VLOOKUP($B34,基準!$A$3:$C$24,3,FALSE)))</f>
        <v/>
      </c>
    </row>
    <row r="35">
      <c r="A35" s="3" t="n"/>
      <c r="B35" s="3" t="n"/>
      <c r="C35" s="4" t="n"/>
      <c r="D35" s="4" t="n"/>
      <c r="E35" s="3" t="n"/>
      <c r="F35" s="5">
        <f>IF($C35="","",$C35-IF($D35="",0,$D35))</f>
        <v/>
      </c>
      <c r="G35" s="5">
        <f>IF($B35="","",VLOOKUP($B35,基準!$A$3:$C$24,2,FALSE))</f>
        <v/>
      </c>
      <c r="H35" s="6">
        <f>IF(OR($B35="",$C35=""),"",IF($F35&gt;$G35,"要る","要らない"))</f>
        <v/>
      </c>
      <c r="I35" s="6">
        <f>IF($B35="","",IF(AND($B35="不動産の使用料等",$E35="はい"),"法人へは賃借料を除いて判定する",VLOOKUP($B35,基準!$A$3:$C$24,3,FALSE)))</f>
        <v/>
      </c>
    </row>
    <row r="36">
      <c r="A36" s="3" t="n"/>
      <c r="B36" s="3" t="n"/>
      <c r="C36" s="4" t="n"/>
      <c r="D36" s="4" t="n"/>
      <c r="E36" s="3" t="n"/>
      <c r="F36" s="5">
        <f>IF($C36="","",$C36-IF($D36="",0,$D36))</f>
        <v/>
      </c>
      <c r="G36" s="5">
        <f>IF($B36="","",VLOOKUP($B36,基準!$A$3:$C$24,2,FALSE))</f>
        <v/>
      </c>
      <c r="H36" s="6">
        <f>IF(OR($B36="",$C36=""),"",IF($F36&gt;$G36,"要る","要らない"))</f>
        <v/>
      </c>
      <c r="I36" s="6">
        <f>IF($B36="","",IF(AND($B36="不動産の使用料等",$E36="はい"),"法人へは賃借料を除いて判定する",VLOOKUP($B36,基準!$A$3:$C$24,3,FALSE)))</f>
        <v/>
      </c>
    </row>
    <row r="37">
      <c r="A37" s="3" t="n"/>
      <c r="B37" s="3" t="n"/>
      <c r="C37" s="4" t="n"/>
      <c r="D37" s="4" t="n"/>
      <c r="E37" s="3" t="n"/>
      <c r="F37" s="5">
        <f>IF($C37="","",$C37-IF($D37="",0,$D37))</f>
        <v/>
      </c>
      <c r="G37" s="5">
        <f>IF($B37="","",VLOOKUP($B37,基準!$A$3:$C$24,2,FALSE))</f>
        <v/>
      </c>
      <c r="H37" s="6">
        <f>IF(OR($B37="",$C37=""),"",IF($F37&gt;$G37,"要る","要らない"))</f>
        <v/>
      </c>
      <c r="I37" s="6">
        <f>IF($B37="","",IF(AND($B37="不動産の使用料等",$E37="はい"),"法人へは賃借料を除いて判定する",VLOOKUP($B37,基準!$A$3:$C$24,3,FALSE)))</f>
        <v/>
      </c>
    </row>
    <row r="38">
      <c r="A38" s="3" t="n"/>
      <c r="B38" s="3" t="n"/>
      <c r="C38" s="4" t="n"/>
      <c r="D38" s="4" t="n"/>
      <c r="E38" s="3" t="n"/>
      <c r="F38" s="5">
        <f>IF($C38="","",$C38-IF($D38="",0,$D38))</f>
        <v/>
      </c>
      <c r="G38" s="5">
        <f>IF($B38="","",VLOOKUP($B38,基準!$A$3:$C$24,2,FALSE))</f>
        <v/>
      </c>
      <c r="H38" s="6">
        <f>IF(OR($B38="",$C38=""),"",IF($F38&gt;$G38,"要る","要らない"))</f>
        <v/>
      </c>
      <c r="I38" s="6">
        <f>IF($B38="","",IF(AND($B38="不動産の使用料等",$E38="はい"),"法人へは賃借料を除いて判定する",VLOOKUP($B38,基準!$A$3:$C$24,3,FALSE)))</f>
        <v/>
      </c>
    </row>
    <row r="39">
      <c r="A39" s="3" t="n"/>
      <c r="B39" s="3" t="n"/>
      <c r="C39" s="4" t="n"/>
      <c r="D39" s="4" t="n"/>
      <c r="E39" s="3" t="n"/>
      <c r="F39" s="5">
        <f>IF($C39="","",$C39-IF($D39="",0,$D39))</f>
        <v/>
      </c>
      <c r="G39" s="5">
        <f>IF($B39="","",VLOOKUP($B39,基準!$A$3:$C$24,2,FALSE))</f>
        <v/>
      </c>
      <c r="H39" s="6">
        <f>IF(OR($B39="",$C39=""),"",IF($F39&gt;$G39,"要る","要らない"))</f>
        <v/>
      </c>
      <c r="I39" s="6">
        <f>IF($B39="","",IF(AND($B39="不動産の使用料等",$E39="はい"),"法人へは賃借料を除いて判定する",VLOOKUP($B39,基準!$A$3:$C$24,3,FALSE)))</f>
        <v/>
      </c>
    </row>
    <row r="40">
      <c r="A40" s="3" t="n"/>
      <c r="B40" s="3" t="n"/>
      <c r="C40" s="4" t="n"/>
      <c r="D40" s="4" t="n"/>
      <c r="E40" s="3" t="n"/>
      <c r="F40" s="5">
        <f>IF($C40="","",$C40-IF($D40="",0,$D40))</f>
        <v/>
      </c>
      <c r="G40" s="5">
        <f>IF($B40="","",VLOOKUP($B40,基準!$A$3:$C$24,2,FALSE))</f>
        <v/>
      </c>
      <c r="H40" s="6">
        <f>IF(OR($B40="",$C40=""),"",IF($F40&gt;$G40,"要る","要らない"))</f>
        <v/>
      </c>
      <c r="I40" s="6">
        <f>IF($B40="","",IF(AND($B40="不動産の使用料等",$E40="はい"),"法人へは賃借料を除いて判定する",VLOOKUP($B40,基準!$A$3:$C$24,3,FALSE)))</f>
        <v/>
      </c>
    </row>
    <row r="41">
      <c r="A41" s="3" t="n"/>
      <c r="B41" s="3" t="n"/>
      <c r="C41" s="4" t="n"/>
      <c r="D41" s="4" t="n"/>
      <c r="E41" s="3" t="n"/>
      <c r="F41" s="5">
        <f>IF($C41="","",$C41-IF($D41="",0,$D41))</f>
        <v/>
      </c>
      <c r="G41" s="5">
        <f>IF($B41="","",VLOOKUP($B41,基準!$A$3:$C$24,2,FALSE))</f>
        <v/>
      </c>
      <c r="H41" s="6">
        <f>IF(OR($B41="",$C41=""),"",IF($F41&gt;$G41,"要る","要らない"))</f>
        <v/>
      </c>
      <c r="I41" s="6">
        <f>IF($B41="","",IF(AND($B41="不動産の使用料等",$E41="はい"),"法人へは賃借料を除いて判定する",VLOOKUP($B41,基準!$A$3:$C$24,3,FALSE)))</f>
        <v/>
      </c>
    </row>
    <row r="42">
      <c r="A42" s="3" t="n"/>
      <c r="B42" s="3" t="n"/>
      <c r="C42" s="4" t="n"/>
      <c r="D42" s="4" t="n"/>
      <c r="E42" s="3" t="n"/>
      <c r="F42" s="5">
        <f>IF($C42="","",$C42-IF($D42="",0,$D42))</f>
        <v/>
      </c>
      <c r="G42" s="5">
        <f>IF($B42="","",VLOOKUP($B42,基準!$A$3:$C$24,2,FALSE))</f>
        <v/>
      </c>
      <c r="H42" s="6">
        <f>IF(OR($B42="",$C42=""),"",IF($F42&gt;$G42,"要る","要らない"))</f>
        <v/>
      </c>
      <c r="I42" s="6">
        <f>IF($B42="","",IF(AND($B42="不動産の使用料等",$E42="はい"),"法人へは賃借料を除いて判定する",VLOOKUP($B42,基準!$A$3:$C$24,3,FALSE)))</f>
        <v/>
      </c>
    </row>
    <row r="43">
      <c r="A43" s="3" t="n"/>
      <c r="B43" s="3" t="n"/>
      <c r="C43" s="4" t="n"/>
      <c r="D43" s="4" t="n"/>
      <c r="E43" s="3" t="n"/>
      <c r="F43" s="5">
        <f>IF($C43="","",$C43-IF($D43="",0,$D43))</f>
        <v/>
      </c>
      <c r="G43" s="5">
        <f>IF($B43="","",VLOOKUP($B43,基準!$A$3:$C$24,2,FALSE))</f>
        <v/>
      </c>
      <c r="H43" s="6">
        <f>IF(OR($B43="",$C43=""),"",IF($F43&gt;$G43,"要る","要らない"))</f>
        <v/>
      </c>
      <c r="I43" s="6">
        <f>IF($B43="","",IF(AND($B43="不動産の使用料等",$E43="はい"),"法人へは賃借料を除いて判定する",VLOOKUP($B43,基準!$A$3:$C$24,3,FALSE)))</f>
        <v/>
      </c>
    </row>
    <row r="44">
      <c r="A44" s="3" t="n"/>
      <c r="B44" s="3" t="n"/>
      <c r="C44" s="4" t="n"/>
      <c r="D44" s="4" t="n"/>
      <c r="E44" s="3" t="n"/>
      <c r="F44" s="5">
        <f>IF($C44="","",$C44-IF($D44="",0,$D44))</f>
        <v/>
      </c>
      <c r="G44" s="5">
        <f>IF($B44="","",VLOOKUP($B44,基準!$A$3:$C$24,2,FALSE))</f>
        <v/>
      </c>
      <c r="H44" s="6">
        <f>IF(OR($B44="",$C44=""),"",IF($F44&gt;$G44,"要る","要らない"))</f>
        <v/>
      </c>
      <c r="I44" s="6">
        <f>IF($B44="","",IF(AND($B44="不動産の使用料等",$E44="はい"),"法人へは賃借料を除いて判定する",VLOOKUP($B44,基準!$A$3:$C$24,3,FALSE)))</f>
        <v/>
      </c>
    </row>
    <row r="45">
      <c r="A45" s="3" t="n"/>
      <c r="B45" s="3" t="n"/>
      <c r="C45" s="4" t="n"/>
      <c r="D45" s="4" t="n"/>
      <c r="E45" s="3" t="n"/>
      <c r="F45" s="5">
        <f>IF($C45="","",$C45-IF($D45="",0,$D45))</f>
        <v/>
      </c>
      <c r="G45" s="5">
        <f>IF($B45="","",VLOOKUP($B45,基準!$A$3:$C$24,2,FALSE))</f>
        <v/>
      </c>
      <c r="H45" s="6">
        <f>IF(OR($B45="",$C45=""),"",IF($F45&gt;$G45,"要る","要らない"))</f>
        <v/>
      </c>
      <c r="I45" s="6">
        <f>IF($B45="","",IF(AND($B45="不動産の使用料等",$E45="はい"),"法人へは賃借料を除いて判定する",VLOOKUP($B45,基準!$A$3:$C$24,3,FALSE)))</f>
        <v/>
      </c>
    </row>
    <row r="46">
      <c r="A46" s="3" t="n"/>
      <c r="B46" s="3" t="n"/>
      <c r="C46" s="4" t="n"/>
      <c r="D46" s="4" t="n"/>
      <c r="E46" s="3" t="n"/>
      <c r="F46" s="5">
        <f>IF($C46="","",$C46-IF($D46="",0,$D46))</f>
        <v/>
      </c>
      <c r="G46" s="5">
        <f>IF($B46="","",VLOOKUP($B46,基準!$A$3:$C$24,2,FALSE))</f>
        <v/>
      </c>
      <c r="H46" s="6">
        <f>IF(OR($B46="",$C46=""),"",IF($F46&gt;$G46,"要る","要らない"))</f>
        <v/>
      </c>
      <c r="I46" s="6">
        <f>IF($B46="","",IF(AND($B46="不動産の使用料等",$E46="はい"),"法人へは賃借料を除いて判定する",VLOOKUP($B46,基準!$A$3:$C$24,3,FALSE)))</f>
        <v/>
      </c>
    </row>
    <row r="47">
      <c r="A47" s="3" t="n"/>
      <c r="B47" s="3" t="n"/>
      <c r="C47" s="4" t="n"/>
      <c r="D47" s="4" t="n"/>
      <c r="E47" s="3" t="n"/>
      <c r="F47" s="5">
        <f>IF($C47="","",$C47-IF($D47="",0,$D47))</f>
        <v/>
      </c>
      <c r="G47" s="5">
        <f>IF($B47="","",VLOOKUP($B47,基準!$A$3:$C$24,2,FALSE))</f>
        <v/>
      </c>
      <c r="H47" s="6">
        <f>IF(OR($B47="",$C47=""),"",IF($F47&gt;$G47,"要る","要らない"))</f>
        <v/>
      </c>
      <c r="I47" s="6">
        <f>IF($B47="","",IF(AND($B47="不動産の使用料等",$E47="はい"),"法人へは賃借料を除いて判定する",VLOOKUP($B47,基準!$A$3:$C$24,3,FALSE)))</f>
        <v/>
      </c>
    </row>
    <row r="48">
      <c r="A48" s="3" t="n"/>
      <c r="B48" s="3" t="n"/>
      <c r="C48" s="4" t="n"/>
      <c r="D48" s="4" t="n"/>
      <c r="E48" s="3" t="n"/>
      <c r="F48" s="5">
        <f>IF($C48="","",$C48-IF($D48="",0,$D48))</f>
        <v/>
      </c>
      <c r="G48" s="5">
        <f>IF($B48="","",VLOOKUP($B48,基準!$A$3:$C$24,2,FALSE))</f>
        <v/>
      </c>
      <c r="H48" s="6">
        <f>IF(OR($B48="",$C48=""),"",IF($F48&gt;$G48,"要る","要らない"))</f>
        <v/>
      </c>
      <c r="I48" s="6">
        <f>IF($B48="","",IF(AND($B48="不動産の使用料等",$E48="はい"),"法人へは賃借料を除いて判定する",VLOOKUP($B48,基準!$A$3:$C$24,3,FALSE)))</f>
        <v/>
      </c>
    </row>
    <row r="49">
      <c r="A49" s="3" t="n"/>
      <c r="B49" s="3" t="n"/>
      <c r="C49" s="4" t="n"/>
      <c r="D49" s="4" t="n"/>
      <c r="E49" s="3" t="n"/>
      <c r="F49" s="5">
        <f>IF($C49="","",$C49-IF($D49="",0,$D49))</f>
        <v/>
      </c>
      <c r="G49" s="5">
        <f>IF($B49="","",VLOOKUP($B49,基準!$A$3:$C$24,2,FALSE))</f>
        <v/>
      </c>
      <c r="H49" s="6">
        <f>IF(OR($B49="",$C49=""),"",IF($F49&gt;$G49,"要る","要らない"))</f>
        <v/>
      </c>
      <c r="I49" s="6">
        <f>IF($B49="","",IF(AND($B49="不動産の使用料等",$E49="はい"),"法人へは賃借料を除いて判定する",VLOOKUP($B49,基準!$A$3:$C$24,3,FALSE)))</f>
        <v/>
      </c>
    </row>
    <row r="50">
      <c r="A50" s="3" t="n"/>
      <c r="B50" s="3" t="n"/>
      <c r="C50" s="4" t="n"/>
      <c r="D50" s="4" t="n"/>
      <c r="E50" s="3" t="n"/>
      <c r="F50" s="5">
        <f>IF($C50="","",$C50-IF($D50="",0,$D50))</f>
        <v/>
      </c>
      <c r="G50" s="5">
        <f>IF($B50="","",VLOOKUP($B50,基準!$A$3:$C$24,2,FALSE))</f>
        <v/>
      </c>
      <c r="H50" s="6">
        <f>IF(OR($B50="",$C50=""),"",IF($F50&gt;$G50,"要る","要らない"))</f>
        <v/>
      </c>
      <c r="I50" s="6">
        <f>IF($B50="","",IF(AND($B50="不動産の使用料等",$E50="はい"),"法人へは賃借料を除いて判定する",VLOOKUP($B50,基準!$A$3:$C$24,3,FALSE)))</f>
        <v/>
      </c>
    </row>
    <row r="51">
      <c r="A51" s="3" t="n"/>
      <c r="B51" s="3" t="n"/>
      <c r="C51" s="4" t="n"/>
      <c r="D51" s="4" t="n"/>
      <c r="E51" s="3" t="n"/>
      <c r="F51" s="5">
        <f>IF($C51="","",$C51-IF($D51="",0,$D51))</f>
        <v/>
      </c>
      <c r="G51" s="5">
        <f>IF($B51="","",VLOOKUP($B51,基準!$A$3:$C$24,2,FALSE))</f>
        <v/>
      </c>
      <c r="H51" s="6">
        <f>IF(OR($B51="",$C51=""),"",IF($F51&gt;$G51,"要る","要らない"))</f>
        <v/>
      </c>
      <c r="I51" s="6">
        <f>IF($B51="","",IF(AND($B51="不動産の使用料等",$E51="はい"),"法人へは賃借料を除いて判定する",VLOOKUP($B51,基準!$A$3:$C$24,3,FALSE)))</f>
        <v/>
      </c>
    </row>
    <row r="52">
      <c r="A52" s="3" t="n"/>
      <c r="B52" s="3" t="n"/>
      <c r="C52" s="4" t="n"/>
      <c r="D52" s="4" t="n"/>
      <c r="E52" s="3" t="n"/>
      <c r="F52" s="5">
        <f>IF($C52="","",$C52-IF($D52="",0,$D52))</f>
        <v/>
      </c>
      <c r="G52" s="5">
        <f>IF($B52="","",VLOOKUP($B52,基準!$A$3:$C$24,2,FALSE))</f>
        <v/>
      </c>
      <c r="H52" s="6">
        <f>IF(OR($B52="",$C52=""),"",IF($F52&gt;$G52,"要る","要らない"))</f>
        <v/>
      </c>
      <c r="I52" s="6">
        <f>IF($B52="","",IF(AND($B52="不動産の使用料等",$E52="はい"),"法人へは賃借料を除いて判定する",VLOOKUP($B52,基準!$A$3:$C$24,3,FALSE)))</f>
        <v/>
      </c>
    </row>
    <row r="53">
      <c r="A53" s="3" t="n"/>
      <c r="B53" s="3" t="n"/>
      <c r="C53" s="4" t="n"/>
      <c r="D53" s="4" t="n"/>
      <c r="E53" s="3" t="n"/>
      <c r="F53" s="5">
        <f>IF($C53="","",$C53-IF($D53="",0,$D53))</f>
        <v/>
      </c>
      <c r="G53" s="5">
        <f>IF($B53="","",VLOOKUP($B53,基準!$A$3:$C$24,2,FALSE))</f>
        <v/>
      </c>
      <c r="H53" s="6">
        <f>IF(OR($B53="",$C53=""),"",IF($F53&gt;$G53,"要る","要らない"))</f>
        <v/>
      </c>
      <c r="I53" s="6">
        <f>IF($B53="","",IF(AND($B53="不動産の使用料等",$E53="はい"),"法人へは賃借料を除いて判定する",VLOOKUP($B53,基準!$A$3:$C$24,3,FALSE)))</f>
        <v/>
      </c>
    </row>
    <row r="54">
      <c r="A54" s="3" t="n"/>
      <c r="B54" s="3" t="n"/>
      <c r="C54" s="4" t="n"/>
      <c r="D54" s="4" t="n"/>
      <c r="E54" s="3" t="n"/>
      <c r="F54" s="5">
        <f>IF($C54="","",$C54-IF($D54="",0,$D54))</f>
        <v/>
      </c>
      <c r="G54" s="5">
        <f>IF($B54="","",VLOOKUP($B54,基準!$A$3:$C$24,2,FALSE))</f>
        <v/>
      </c>
      <c r="H54" s="6">
        <f>IF(OR($B54="",$C54=""),"",IF($F54&gt;$G54,"要る","要らない"))</f>
        <v/>
      </c>
      <c r="I54" s="6">
        <f>IF($B54="","",IF(AND($B54="不動産の使用料等",$E54="はい"),"法人へは賃借料を除いて判定する",VLOOKUP($B54,基準!$A$3:$C$24,3,FALSE)))</f>
        <v/>
      </c>
    </row>
    <row r="55">
      <c r="A55" s="3" t="n"/>
      <c r="B55" s="3" t="n"/>
      <c r="C55" s="4" t="n"/>
      <c r="D55" s="4" t="n"/>
      <c r="E55" s="3" t="n"/>
      <c r="F55" s="5">
        <f>IF($C55="","",$C55-IF($D55="",0,$D55))</f>
        <v/>
      </c>
      <c r="G55" s="5">
        <f>IF($B55="","",VLOOKUP($B55,基準!$A$3:$C$24,2,FALSE))</f>
        <v/>
      </c>
      <c r="H55" s="6">
        <f>IF(OR($B55="",$C55=""),"",IF($F55&gt;$G55,"要る","要らない"))</f>
        <v/>
      </c>
      <c r="I55" s="6">
        <f>IF($B55="","",IF(AND($B55="不動産の使用料等",$E55="はい"),"法人へは賃借料を除いて判定する",VLOOKUP($B55,基準!$A$3:$C$24,3,FALSE)))</f>
        <v/>
      </c>
    </row>
    <row r="56">
      <c r="A56" s="3" t="n"/>
      <c r="B56" s="3" t="n"/>
      <c r="C56" s="4" t="n"/>
      <c r="D56" s="4" t="n"/>
      <c r="E56" s="3" t="n"/>
      <c r="F56" s="5">
        <f>IF($C56="","",$C56-IF($D56="",0,$D56))</f>
        <v/>
      </c>
      <c r="G56" s="5">
        <f>IF($B56="","",VLOOKUP($B56,基準!$A$3:$C$24,2,FALSE))</f>
        <v/>
      </c>
      <c r="H56" s="6">
        <f>IF(OR($B56="",$C56=""),"",IF($F56&gt;$G56,"要る","要らない"))</f>
        <v/>
      </c>
      <c r="I56" s="6">
        <f>IF($B56="","",IF(AND($B56="不動産の使用料等",$E56="はい"),"法人へは賃借料を除いて判定する",VLOOKUP($B56,基準!$A$3:$C$24,3,FALSE)))</f>
        <v/>
      </c>
    </row>
    <row r="57">
      <c r="A57" s="3" t="n"/>
      <c r="B57" s="3" t="n"/>
      <c r="C57" s="4" t="n"/>
      <c r="D57" s="4" t="n"/>
      <c r="E57" s="3" t="n"/>
      <c r="F57" s="5">
        <f>IF($C57="","",$C57-IF($D57="",0,$D57))</f>
        <v/>
      </c>
      <c r="G57" s="5">
        <f>IF($B57="","",VLOOKUP($B57,基準!$A$3:$C$24,2,FALSE))</f>
        <v/>
      </c>
      <c r="H57" s="6">
        <f>IF(OR($B57="",$C57=""),"",IF($F57&gt;$G57,"要る","要らない"))</f>
        <v/>
      </c>
      <c r="I57" s="6">
        <f>IF($B57="","",IF(AND($B57="不動産の使用料等",$E57="はい"),"法人へは賃借料を除いて判定する",VLOOKUP($B57,基準!$A$3:$C$24,3,FALSE)))</f>
        <v/>
      </c>
    </row>
    <row r="58">
      <c r="A58" s="3" t="n"/>
      <c r="B58" s="3" t="n"/>
      <c r="C58" s="4" t="n"/>
      <c r="D58" s="4" t="n"/>
      <c r="E58" s="3" t="n"/>
      <c r="F58" s="5">
        <f>IF($C58="","",$C58-IF($D58="",0,$D58))</f>
        <v/>
      </c>
      <c r="G58" s="5">
        <f>IF($B58="","",VLOOKUP($B58,基準!$A$3:$C$24,2,FALSE))</f>
        <v/>
      </c>
      <c r="H58" s="6">
        <f>IF(OR($B58="",$C58=""),"",IF($F58&gt;$G58,"要る","要らない"))</f>
        <v/>
      </c>
      <c r="I58" s="6">
        <f>IF($B58="","",IF(AND($B58="不動産の使用料等",$E58="はい"),"法人へは賃借料を除いて判定する",VLOOKUP($B58,基準!$A$3:$C$24,3,FALSE)))</f>
        <v/>
      </c>
    </row>
    <row r="59">
      <c r="A59" s="3" t="n"/>
      <c r="B59" s="3" t="n"/>
      <c r="C59" s="4" t="n"/>
      <c r="D59" s="4" t="n"/>
      <c r="E59" s="3" t="n"/>
      <c r="F59" s="5">
        <f>IF($C59="","",$C59-IF($D59="",0,$D59))</f>
        <v/>
      </c>
      <c r="G59" s="5">
        <f>IF($B59="","",VLOOKUP($B59,基準!$A$3:$C$24,2,FALSE))</f>
        <v/>
      </c>
      <c r="H59" s="6">
        <f>IF(OR($B59="",$C59=""),"",IF($F59&gt;$G59,"要る","要らない"))</f>
        <v/>
      </c>
      <c r="I59" s="6">
        <f>IF($B59="","",IF(AND($B59="不動産の使用料等",$E59="はい"),"法人へは賃借料を除いて判定する",VLOOKUP($B59,基準!$A$3:$C$24,3,FALSE)))</f>
        <v/>
      </c>
    </row>
    <row r="60">
      <c r="A60" s="3" t="n"/>
      <c r="B60" s="3" t="n"/>
      <c r="C60" s="4" t="n"/>
      <c r="D60" s="4" t="n"/>
      <c r="E60" s="3" t="n"/>
      <c r="F60" s="5">
        <f>IF($C60="","",$C60-IF($D60="",0,$D60))</f>
        <v/>
      </c>
      <c r="G60" s="5">
        <f>IF($B60="","",VLOOKUP($B60,基準!$A$3:$C$24,2,FALSE))</f>
        <v/>
      </c>
      <c r="H60" s="6">
        <f>IF(OR($B60="",$C60=""),"",IF($F60&gt;$G60,"要る","要らない"))</f>
        <v/>
      </c>
      <c r="I60" s="6">
        <f>IF($B60="","",IF(AND($B60="不動産の使用料等",$E60="はい"),"法人へは賃借料を除いて判定する",VLOOKUP($B60,基準!$A$3:$C$24,3,FALSE)))</f>
        <v/>
      </c>
    </row>
    <row r="61">
      <c r="A61" s="3" t="n"/>
      <c r="B61" s="3" t="n"/>
      <c r="C61" s="4" t="n"/>
      <c r="D61" s="4" t="n"/>
      <c r="E61" s="3" t="n"/>
      <c r="F61" s="5">
        <f>IF($C61="","",$C61-IF($D61="",0,$D61))</f>
        <v/>
      </c>
      <c r="G61" s="5">
        <f>IF($B61="","",VLOOKUP($B61,基準!$A$3:$C$24,2,FALSE))</f>
        <v/>
      </c>
      <c r="H61" s="6">
        <f>IF(OR($B61="",$C61=""),"",IF($F61&gt;$G61,"要る","要らない"))</f>
        <v/>
      </c>
      <c r="I61" s="6">
        <f>IF($B61="","",IF(AND($B61="不動産の使用料等",$E61="はい"),"法人へは賃借料を除いて判定する",VLOOKUP($B61,基準!$A$3:$C$24,3,FALSE)))</f>
        <v/>
      </c>
    </row>
    <row r="62">
      <c r="A62" s="3" t="n"/>
      <c r="B62" s="3" t="n"/>
      <c r="C62" s="4" t="n"/>
      <c r="D62" s="4" t="n"/>
      <c r="E62" s="3" t="n"/>
      <c r="F62" s="5">
        <f>IF($C62="","",$C62-IF($D62="",0,$D62))</f>
        <v/>
      </c>
      <c r="G62" s="5">
        <f>IF($B62="","",VLOOKUP($B62,基準!$A$3:$C$24,2,FALSE))</f>
        <v/>
      </c>
      <c r="H62" s="6">
        <f>IF(OR($B62="",$C62=""),"",IF($F62&gt;$G62,"要る","要らない"))</f>
        <v/>
      </c>
      <c r="I62" s="6">
        <f>IF($B62="","",IF(AND($B62="不動産の使用料等",$E62="はい"),"法人へは賃借料を除いて判定する",VLOOKUP($B62,基準!$A$3:$C$24,3,FALSE)))</f>
        <v/>
      </c>
    </row>
    <row r="63">
      <c r="A63" s="3" t="n"/>
      <c r="B63" s="3" t="n"/>
      <c r="C63" s="4" t="n"/>
      <c r="D63" s="4" t="n"/>
      <c r="E63" s="3" t="n"/>
      <c r="F63" s="5">
        <f>IF($C63="","",$C63-IF($D63="",0,$D63))</f>
        <v/>
      </c>
      <c r="G63" s="5">
        <f>IF($B63="","",VLOOKUP($B63,基準!$A$3:$C$24,2,FALSE))</f>
        <v/>
      </c>
      <c r="H63" s="6">
        <f>IF(OR($B63="",$C63=""),"",IF($F63&gt;$G63,"要る","要らない"))</f>
        <v/>
      </c>
      <c r="I63" s="6">
        <f>IF($B63="","",IF(AND($B63="不動産の使用料等",$E63="はい"),"法人へは賃借料を除いて判定する",VLOOKUP($B63,基準!$A$3:$C$24,3,FALSE)))</f>
        <v/>
      </c>
    </row>
    <row r="64">
      <c r="A64" s="3" t="n"/>
      <c r="B64" s="3" t="n"/>
      <c r="C64" s="4" t="n"/>
      <c r="D64" s="4" t="n"/>
      <c r="E64" s="3" t="n"/>
      <c r="F64" s="5">
        <f>IF($C64="","",$C64-IF($D64="",0,$D64))</f>
        <v/>
      </c>
      <c r="G64" s="5">
        <f>IF($B64="","",VLOOKUP($B64,基準!$A$3:$C$24,2,FALSE))</f>
        <v/>
      </c>
      <c r="H64" s="6">
        <f>IF(OR($B64="",$C64=""),"",IF($F64&gt;$G64,"要る","要らない"))</f>
        <v/>
      </c>
      <c r="I64" s="6">
        <f>IF($B64="","",IF(AND($B64="不動産の使用料等",$E64="はい"),"法人へは賃借料を除いて判定する",VLOOKUP($B64,基準!$A$3:$C$24,3,FALSE)))</f>
        <v/>
      </c>
    </row>
    <row r="65">
      <c r="A65" s="3" t="n"/>
      <c r="B65" s="3" t="n"/>
      <c r="C65" s="4" t="n"/>
      <c r="D65" s="4" t="n"/>
      <c r="E65" s="3" t="n"/>
      <c r="F65" s="5">
        <f>IF($C65="","",$C65-IF($D65="",0,$D65))</f>
        <v/>
      </c>
      <c r="G65" s="5">
        <f>IF($B65="","",VLOOKUP($B65,基準!$A$3:$C$24,2,FALSE))</f>
        <v/>
      </c>
      <c r="H65" s="6">
        <f>IF(OR($B65="",$C65=""),"",IF($F65&gt;$G65,"要る","要らない"))</f>
        <v/>
      </c>
      <c r="I65" s="6">
        <f>IF($B65="","",IF(AND($B65="不動産の使用料等",$E65="はい"),"法人へは賃借料を除いて判定する",VLOOKUP($B65,基準!$A$3:$C$24,3,FALSE)))</f>
        <v/>
      </c>
    </row>
    <row r="66">
      <c r="A66" s="3" t="n"/>
      <c r="B66" s="3" t="n"/>
      <c r="C66" s="4" t="n"/>
      <c r="D66" s="4" t="n"/>
      <c r="E66" s="3" t="n"/>
      <c r="F66" s="5">
        <f>IF($C66="","",$C66-IF($D66="",0,$D66))</f>
        <v/>
      </c>
      <c r="G66" s="5">
        <f>IF($B66="","",VLOOKUP($B66,基準!$A$3:$C$24,2,FALSE))</f>
        <v/>
      </c>
      <c r="H66" s="6">
        <f>IF(OR($B66="",$C66=""),"",IF($F66&gt;$G66,"要る","要らない"))</f>
        <v/>
      </c>
      <c r="I66" s="6">
        <f>IF($B66="","",IF(AND($B66="不動産の使用料等",$E66="はい"),"法人へは賃借料を除いて判定する",VLOOKUP($B66,基準!$A$3:$C$24,3,FALSE)))</f>
        <v/>
      </c>
    </row>
    <row r="67">
      <c r="A67" s="3" t="n"/>
      <c r="B67" s="3" t="n"/>
      <c r="C67" s="4" t="n"/>
      <c r="D67" s="4" t="n"/>
      <c r="E67" s="3" t="n"/>
      <c r="F67" s="5">
        <f>IF($C67="","",$C67-IF($D67="",0,$D67))</f>
        <v/>
      </c>
      <c r="G67" s="5">
        <f>IF($B67="","",VLOOKUP($B67,基準!$A$3:$C$24,2,FALSE))</f>
        <v/>
      </c>
      <c r="H67" s="6">
        <f>IF(OR($B67="",$C67=""),"",IF($F67&gt;$G67,"要る","要らない"))</f>
        <v/>
      </c>
      <c r="I67" s="6">
        <f>IF($B67="","",IF(AND($B67="不動産の使用料等",$E67="はい"),"法人へは賃借料を除いて判定する",VLOOKUP($B67,基準!$A$3:$C$24,3,FALSE)))</f>
        <v/>
      </c>
    </row>
    <row r="68">
      <c r="A68" s="3" t="n"/>
      <c r="B68" s="3" t="n"/>
      <c r="C68" s="4" t="n"/>
      <c r="D68" s="4" t="n"/>
      <c r="E68" s="3" t="n"/>
      <c r="F68" s="5">
        <f>IF($C68="","",$C68-IF($D68="",0,$D68))</f>
        <v/>
      </c>
      <c r="G68" s="5">
        <f>IF($B68="","",VLOOKUP($B68,基準!$A$3:$C$24,2,FALSE))</f>
        <v/>
      </c>
      <c r="H68" s="6">
        <f>IF(OR($B68="",$C68=""),"",IF($F68&gt;$G68,"要る","要らない"))</f>
        <v/>
      </c>
      <c r="I68" s="6">
        <f>IF($B68="","",IF(AND($B68="不動産の使用料等",$E68="はい"),"法人へは賃借料を除いて判定する",VLOOKUP($B68,基準!$A$3:$C$24,3,FALSE)))</f>
        <v/>
      </c>
    </row>
    <row r="69">
      <c r="A69" s="3" t="n"/>
      <c r="B69" s="3" t="n"/>
      <c r="C69" s="4" t="n"/>
      <c r="D69" s="4" t="n"/>
      <c r="E69" s="3" t="n"/>
      <c r="F69" s="5">
        <f>IF($C69="","",$C69-IF($D69="",0,$D69))</f>
        <v/>
      </c>
      <c r="G69" s="5">
        <f>IF($B69="","",VLOOKUP($B69,基準!$A$3:$C$24,2,FALSE))</f>
        <v/>
      </c>
      <c r="H69" s="6">
        <f>IF(OR($B69="",$C69=""),"",IF($F69&gt;$G69,"要る","要らない"))</f>
        <v/>
      </c>
      <c r="I69" s="6">
        <f>IF($B69="","",IF(AND($B69="不動産の使用料等",$E69="はい"),"法人へは賃借料を除いて判定する",VLOOKUP($B69,基準!$A$3:$C$24,3,FALSE)))</f>
        <v/>
      </c>
    </row>
    <row r="70">
      <c r="A70" s="3" t="n"/>
      <c r="B70" s="3" t="n"/>
      <c r="C70" s="4" t="n"/>
      <c r="D70" s="4" t="n"/>
      <c r="E70" s="3" t="n"/>
      <c r="F70" s="5">
        <f>IF($C70="","",$C70-IF($D70="",0,$D70))</f>
        <v/>
      </c>
      <c r="G70" s="5">
        <f>IF($B70="","",VLOOKUP($B70,基準!$A$3:$C$24,2,FALSE))</f>
        <v/>
      </c>
      <c r="H70" s="6">
        <f>IF(OR($B70="",$C70=""),"",IF($F70&gt;$G70,"要る","要らない"))</f>
        <v/>
      </c>
      <c r="I70" s="6">
        <f>IF($B70="","",IF(AND($B70="不動産の使用料等",$E70="はい"),"法人へは賃借料を除いて判定する",VLOOKUP($B70,基準!$A$3:$C$24,3,FALSE)))</f>
        <v/>
      </c>
    </row>
    <row r="71">
      <c r="A71" s="3" t="n"/>
      <c r="B71" s="3" t="n"/>
      <c r="C71" s="4" t="n"/>
      <c r="D71" s="4" t="n"/>
      <c r="E71" s="3" t="n"/>
      <c r="F71" s="5">
        <f>IF($C71="","",$C71-IF($D71="",0,$D71))</f>
        <v/>
      </c>
      <c r="G71" s="5">
        <f>IF($B71="","",VLOOKUP($B71,基準!$A$3:$C$24,2,FALSE))</f>
        <v/>
      </c>
      <c r="H71" s="6">
        <f>IF(OR($B71="",$C71=""),"",IF($F71&gt;$G71,"要る","要らない"))</f>
        <v/>
      </c>
      <c r="I71" s="6">
        <f>IF($B71="","",IF(AND($B71="不動産の使用料等",$E71="はい"),"法人へは賃借料を除いて判定する",VLOOKUP($B71,基準!$A$3:$C$24,3,FALSE)))</f>
        <v/>
      </c>
    </row>
    <row r="72">
      <c r="A72" s="3" t="n"/>
      <c r="B72" s="3" t="n"/>
      <c r="C72" s="4" t="n"/>
      <c r="D72" s="4" t="n"/>
      <c r="E72" s="3" t="n"/>
      <c r="F72" s="5">
        <f>IF($C72="","",$C72-IF($D72="",0,$D72))</f>
        <v/>
      </c>
      <c r="G72" s="5">
        <f>IF($B72="","",VLOOKUP($B72,基準!$A$3:$C$24,2,FALSE))</f>
        <v/>
      </c>
      <c r="H72" s="6">
        <f>IF(OR($B72="",$C72=""),"",IF($F72&gt;$G72,"要る","要らない"))</f>
        <v/>
      </c>
      <c r="I72" s="6">
        <f>IF($B72="","",IF(AND($B72="不動産の使用料等",$E72="はい"),"法人へは賃借料を除いて判定する",VLOOKUP($B72,基準!$A$3:$C$24,3,FALSE)))</f>
        <v/>
      </c>
    </row>
    <row r="73">
      <c r="A73" s="3" t="n"/>
      <c r="B73" s="3" t="n"/>
      <c r="C73" s="4" t="n"/>
      <c r="D73" s="4" t="n"/>
      <c r="E73" s="3" t="n"/>
      <c r="F73" s="5">
        <f>IF($C73="","",$C73-IF($D73="",0,$D73))</f>
        <v/>
      </c>
      <c r="G73" s="5">
        <f>IF($B73="","",VLOOKUP($B73,基準!$A$3:$C$24,2,FALSE))</f>
        <v/>
      </c>
      <c r="H73" s="6">
        <f>IF(OR($B73="",$C73=""),"",IF($F73&gt;$G73,"要る","要らない"))</f>
        <v/>
      </c>
      <c r="I73" s="6">
        <f>IF($B73="","",IF(AND($B73="不動産の使用料等",$E73="はい"),"法人へは賃借料を除いて判定する",VLOOKUP($B73,基準!$A$3:$C$24,3,FALSE)))</f>
        <v/>
      </c>
    </row>
    <row r="74">
      <c r="A74" s="3" t="n"/>
      <c r="B74" s="3" t="n"/>
      <c r="C74" s="4" t="n"/>
      <c r="D74" s="4" t="n"/>
      <c r="E74" s="3" t="n"/>
      <c r="F74" s="5">
        <f>IF($C74="","",$C74-IF($D74="",0,$D74))</f>
        <v/>
      </c>
      <c r="G74" s="5">
        <f>IF($B74="","",VLOOKUP($B74,基準!$A$3:$C$24,2,FALSE))</f>
        <v/>
      </c>
      <c r="H74" s="6">
        <f>IF(OR($B74="",$C74=""),"",IF($F74&gt;$G74,"要る","要らない"))</f>
        <v/>
      </c>
      <c r="I74" s="6">
        <f>IF($B74="","",IF(AND($B74="不動産の使用料等",$E74="はい"),"法人へは賃借料を除いて判定する",VLOOKUP($B74,基準!$A$3:$C$24,3,FALSE)))</f>
        <v/>
      </c>
    </row>
    <row r="75">
      <c r="A75" s="3" t="n"/>
      <c r="B75" s="3" t="n"/>
      <c r="C75" s="4" t="n"/>
      <c r="D75" s="4" t="n"/>
      <c r="E75" s="3" t="n"/>
      <c r="F75" s="5">
        <f>IF($C75="","",$C75-IF($D75="",0,$D75))</f>
        <v/>
      </c>
      <c r="G75" s="5">
        <f>IF($B75="","",VLOOKUP($B75,基準!$A$3:$C$24,2,FALSE))</f>
        <v/>
      </c>
      <c r="H75" s="6">
        <f>IF(OR($B75="",$C75=""),"",IF($F75&gt;$G75,"要る","要らない"))</f>
        <v/>
      </c>
      <c r="I75" s="6">
        <f>IF($B75="","",IF(AND($B75="不動産の使用料等",$E75="はい"),"法人へは賃借料を除いて判定する",VLOOKUP($B75,基準!$A$3:$C$24,3,FALSE)))</f>
        <v/>
      </c>
    </row>
    <row r="76">
      <c r="A76" s="3" t="n"/>
      <c r="B76" s="3" t="n"/>
      <c r="C76" s="4" t="n"/>
      <c r="D76" s="4" t="n"/>
      <c r="E76" s="3" t="n"/>
      <c r="F76" s="5">
        <f>IF($C76="","",$C76-IF($D76="",0,$D76))</f>
        <v/>
      </c>
      <c r="G76" s="5">
        <f>IF($B76="","",VLOOKUP($B76,基準!$A$3:$C$24,2,FALSE))</f>
        <v/>
      </c>
      <c r="H76" s="6">
        <f>IF(OR($B76="",$C76=""),"",IF($F76&gt;$G76,"要る","要らない"))</f>
        <v/>
      </c>
      <c r="I76" s="6">
        <f>IF($B76="","",IF(AND($B76="不動産の使用料等",$E76="はい"),"法人へは賃借料を除いて判定する",VLOOKUP($B76,基準!$A$3:$C$24,3,FALSE)))</f>
        <v/>
      </c>
    </row>
    <row r="77">
      <c r="A77" s="3" t="n"/>
      <c r="B77" s="3" t="n"/>
      <c r="C77" s="4" t="n"/>
      <c r="D77" s="4" t="n"/>
      <c r="E77" s="3" t="n"/>
      <c r="F77" s="5">
        <f>IF($C77="","",$C77-IF($D77="",0,$D77))</f>
        <v/>
      </c>
      <c r="G77" s="5">
        <f>IF($B77="","",VLOOKUP($B77,基準!$A$3:$C$24,2,FALSE))</f>
        <v/>
      </c>
      <c r="H77" s="6">
        <f>IF(OR($B77="",$C77=""),"",IF($F77&gt;$G77,"要る","要らない"))</f>
        <v/>
      </c>
      <c r="I77" s="6">
        <f>IF($B77="","",IF(AND($B77="不動産の使用料等",$E77="はい"),"法人へは賃借料を除いて判定する",VLOOKUP($B77,基準!$A$3:$C$24,3,FALSE)))</f>
        <v/>
      </c>
    </row>
    <row r="78">
      <c r="A78" s="3" t="n"/>
      <c r="B78" s="3" t="n"/>
      <c r="C78" s="4" t="n"/>
      <c r="D78" s="4" t="n"/>
      <c r="E78" s="3" t="n"/>
      <c r="F78" s="5">
        <f>IF($C78="","",$C78-IF($D78="",0,$D78))</f>
        <v/>
      </c>
      <c r="G78" s="5">
        <f>IF($B78="","",VLOOKUP($B78,基準!$A$3:$C$24,2,FALSE))</f>
        <v/>
      </c>
      <c r="H78" s="6">
        <f>IF(OR($B78="",$C78=""),"",IF($F78&gt;$G78,"要る","要らない"))</f>
        <v/>
      </c>
      <c r="I78" s="6">
        <f>IF($B78="","",IF(AND($B78="不動産の使用料等",$E78="はい"),"法人へは賃借料を除いて判定する",VLOOKUP($B78,基準!$A$3:$C$24,3,FALSE)))</f>
        <v/>
      </c>
    </row>
    <row r="79">
      <c r="A79" s="3" t="n"/>
      <c r="B79" s="3" t="n"/>
      <c r="C79" s="4" t="n"/>
      <c r="D79" s="4" t="n"/>
      <c r="E79" s="3" t="n"/>
      <c r="F79" s="5">
        <f>IF($C79="","",$C79-IF($D79="",0,$D79))</f>
        <v/>
      </c>
      <c r="G79" s="5">
        <f>IF($B79="","",VLOOKUP($B79,基準!$A$3:$C$24,2,FALSE))</f>
        <v/>
      </c>
      <c r="H79" s="6">
        <f>IF(OR($B79="",$C79=""),"",IF($F79&gt;$G79,"要る","要らない"))</f>
        <v/>
      </c>
      <c r="I79" s="6">
        <f>IF($B79="","",IF(AND($B79="不動産の使用料等",$E79="はい"),"法人へは賃借料を除いて判定する",VLOOKUP($B79,基準!$A$3:$C$24,3,FALSE)))</f>
        <v/>
      </c>
    </row>
    <row r="80">
      <c r="A80" s="3" t="n"/>
      <c r="B80" s="3" t="n"/>
      <c r="C80" s="4" t="n"/>
      <c r="D80" s="4" t="n"/>
      <c r="E80" s="3" t="n"/>
      <c r="F80" s="5">
        <f>IF($C80="","",$C80-IF($D80="",0,$D80))</f>
        <v/>
      </c>
      <c r="G80" s="5">
        <f>IF($B80="","",VLOOKUP($B80,基準!$A$3:$C$24,2,FALSE))</f>
        <v/>
      </c>
      <c r="H80" s="6">
        <f>IF(OR($B80="",$C80=""),"",IF($F80&gt;$G80,"要る","要らない"))</f>
        <v/>
      </c>
      <c r="I80" s="6">
        <f>IF($B80="","",IF(AND($B80="不動産の使用料等",$E80="はい"),"法人へは賃借料を除いて判定する",VLOOKUP($B80,基準!$A$3:$C$24,3,FALSE)))</f>
        <v/>
      </c>
    </row>
    <row r="81">
      <c r="A81" s="3" t="n"/>
      <c r="B81" s="3" t="n"/>
      <c r="C81" s="4" t="n"/>
      <c r="D81" s="4" t="n"/>
      <c r="E81" s="3" t="n"/>
      <c r="F81" s="5">
        <f>IF($C81="","",$C81-IF($D81="",0,$D81))</f>
        <v/>
      </c>
      <c r="G81" s="5">
        <f>IF($B81="","",VLOOKUP($B81,基準!$A$3:$C$24,2,FALSE))</f>
        <v/>
      </c>
      <c r="H81" s="6">
        <f>IF(OR($B81="",$C81=""),"",IF($F81&gt;$G81,"要る","要らない"))</f>
        <v/>
      </c>
      <c r="I81" s="6">
        <f>IF($B81="","",IF(AND($B81="不動産の使用料等",$E81="はい"),"法人へは賃借料を除いて判定する",VLOOKUP($B81,基準!$A$3:$C$24,3,FALSE)))</f>
        <v/>
      </c>
    </row>
    <row r="82">
      <c r="A82" s="3" t="n"/>
      <c r="B82" s="3" t="n"/>
      <c r="C82" s="4" t="n"/>
      <c r="D82" s="4" t="n"/>
      <c r="E82" s="3" t="n"/>
      <c r="F82" s="5">
        <f>IF($C82="","",$C82-IF($D82="",0,$D82))</f>
        <v/>
      </c>
      <c r="G82" s="5">
        <f>IF($B82="","",VLOOKUP($B82,基準!$A$3:$C$24,2,FALSE))</f>
        <v/>
      </c>
      <c r="H82" s="6">
        <f>IF(OR($B82="",$C82=""),"",IF($F82&gt;$G82,"要る","要らない"))</f>
        <v/>
      </c>
      <c r="I82" s="6">
        <f>IF($B82="","",IF(AND($B82="不動産の使用料等",$E82="はい"),"法人へは賃借料を除いて判定する",VLOOKUP($B82,基準!$A$3:$C$24,3,FALSE)))</f>
        <v/>
      </c>
    </row>
    <row r="83">
      <c r="A83" s="3" t="n"/>
      <c r="B83" s="3" t="n"/>
      <c r="C83" s="4" t="n"/>
      <c r="D83" s="4" t="n"/>
      <c r="E83" s="3" t="n"/>
      <c r="F83" s="5">
        <f>IF($C83="","",$C83-IF($D83="",0,$D83))</f>
        <v/>
      </c>
      <c r="G83" s="5">
        <f>IF($B83="","",VLOOKUP($B83,基準!$A$3:$C$24,2,FALSE))</f>
        <v/>
      </c>
      <c r="H83" s="6">
        <f>IF(OR($B83="",$C83=""),"",IF($F83&gt;$G83,"要る","要らない"))</f>
        <v/>
      </c>
      <c r="I83" s="6">
        <f>IF($B83="","",IF(AND($B83="不動産の使用料等",$E83="はい"),"法人へは賃借料を除いて判定する",VLOOKUP($B83,基準!$A$3:$C$24,3,FALSE)))</f>
        <v/>
      </c>
    </row>
    <row r="84">
      <c r="A84" s="3" t="n"/>
      <c r="B84" s="3" t="n"/>
      <c r="C84" s="4" t="n"/>
      <c r="D84" s="4" t="n"/>
      <c r="E84" s="3" t="n"/>
      <c r="F84" s="5">
        <f>IF($C84="","",$C84-IF($D84="",0,$D84))</f>
        <v/>
      </c>
      <c r="G84" s="5">
        <f>IF($B84="","",VLOOKUP($B84,基準!$A$3:$C$24,2,FALSE))</f>
        <v/>
      </c>
      <c r="H84" s="6">
        <f>IF(OR($B84="",$C84=""),"",IF($F84&gt;$G84,"要る","要らない"))</f>
        <v/>
      </c>
      <c r="I84" s="6">
        <f>IF($B84="","",IF(AND($B84="不動産の使用料等",$E84="はい"),"法人へは賃借料を除いて判定する",VLOOKUP($B84,基準!$A$3:$C$24,3,FALSE)))</f>
        <v/>
      </c>
    </row>
    <row r="85">
      <c r="A85" s="3" t="n"/>
      <c r="B85" s="3" t="n"/>
      <c r="C85" s="4" t="n"/>
      <c r="D85" s="4" t="n"/>
      <c r="E85" s="3" t="n"/>
      <c r="F85" s="5">
        <f>IF($C85="","",$C85-IF($D85="",0,$D85))</f>
        <v/>
      </c>
      <c r="G85" s="5">
        <f>IF($B85="","",VLOOKUP($B85,基準!$A$3:$C$24,2,FALSE))</f>
        <v/>
      </c>
      <c r="H85" s="6">
        <f>IF(OR($B85="",$C85=""),"",IF($F85&gt;$G85,"要る","要らない"))</f>
        <v/>
      </c>
      <c r="I85" s="6">
        <f>IF($B85="","",IF(AND($B85="不動産の使用料等",$E85="はい"),"法人へは賃借料を除いて判定する",VLOOKUP($B85,基準!$A$3:$C$24,3,FALSE)))</f>
        <v/>
      </c>
    </row>
    <row r="86">
      <c r="A86" s="3" t="n"/>
      <c r="B86" s="3" t="n"/>
      <c r="C86" s="4" t="n"/>
      <c r="D86" s="4" t="n"/>
      <c r="E86" s="3" t="n"/>
      <c r="F86" s="5">
        <f>IF($C86="","",$C86-IF($D86="",0,$D86))</f>
        <v/>
      </c>
      <c r="G86" s="5">
        <f>IF($B86="","",VLOOKUP($B86,基準!$A$3:$C$24,2,FALSE))</f>
        <v/>
      </c>
      <c r="H86" s="6">
        <f>IF(OR($B86="",$C86=""),"",IF($F86&gt;$G86,"要る","要らない"))</f>
        <v/>
      </c>
      <c r="I86" s="6">
        <f>IF($B86="","",IF(AND($B86="不動産の使用料等",$E86="はい"),"法人へは賃借料を除いて判定する",VLOOKUP($B86,基準!$A$3:$C$24,3,FALSE)))</f>
        <v/>
      </c>
    </row>
    <row r="87">
      <c r="A87" s="3" t="n"/>
      <c r="B87" s="3" t="n"/>
      <c r="C87" s="4" t="n"/>
      <c r="D87" s="4" t="n"/>
      <c r="E87" s="3" t="n"/>
      <c r="F87" s="5">
        <f>IF($C87="","",$C87-IF($D87="",0,$D87))</f>
        <v/>
      </c>
      <c r="G87" s="5">
        <f>IF($B87="","",VLOOKUP($B87,基準!$A$3:$C$24,2,FALSE))</f>
        <v/>
      </c>
      <c r="H87" s="6">
        <f>IF(OR($B87="",$C87=""),"",IF($F87&gt;$G87,"要る","要らない"))</f>
        <v/>
      </c>
      <c r="I87" s="6">
        <f>IF($B87="","",IF(AND($B87="不動産の使用料等",$E87="はい"),"法人へは賃借料を除いて判定する",VLOOKUP($B87,基準!$A$3:$C$24,3,FALSE)))</f>
        <v/>
      </c>
    </row>
    <row r="88">
      <c r="A88" s="3" t="n"/>
      <c r="B88" s="3" t="n"/>
      <c r="C88" s="4" t="n"/>
      <c r="D88" s="4" t="n"/>
      <c r="E88" s="3" t="n"/>
      <c r="F88" s="5">
        <f>IF($C88="","",$C88-IF($D88="",0,$D88))</f>
        <v/>
      </c>
      <c r="G88" s="5">
        <f>IF($B88="","",VLOOKUP($B88,基準!$A$3:$C$24,2,FALSE))</f>
        <v/>
      </c>
      <c r="H88" s="6">
        <f>IF(OR($B88="",$C88=""),"",IF($F88&gt;$G88,"要る","要らない"))</f>
        <v/>
      </c>
      <c r="I88" s="6">
        <f>IF($B88="","",IF(AND($B88="不動産の使用料等",$E88="はい"),"法人へは賃借料を除いて判定する",VLOOKUP($B88,基準!$A$3:$C$24,3,FALSE)))</f>
        <v/>
      </c>
    </row>
    <row r="89">
      <c r="A89" s="3" t="n"/>
      <c r="B89" s="3" t="n"/>
      <c r="C89" s="4" t="n"/>
      <c r="D89" s="4" t="n"/>
      <c r="E89" s="3" t="n"/>
      <c r="F89" s="5">
        <f>IF($C89="","",$C89-IF($D89="",0,$D89))</f>
        <v/>
      </c>
      <c r="G89" s="5">
        <f>IF($B89="","",VLOOKUP($B89,基準!$A$3:$C$24,2,FALSE))</f>
        <v/>
      </c>
      <c r="H89" s="6">
        <f>IF(OR($B89="",$C89=""),"",IF($F89&gt;$G89,"要る","要らない"))</f>
        <v/>
      </c>
      <c r="I89" s="6">
        <f>IF($B89="","",IF(AND($B89="不動産の使用料等",$E89="はい"),"法人へは賃借料を除いて判定する",VLOOKUP($B89,基準!$A$3:$C$24,3,FALSE)))</f>
        <v/>
      </c>
    </row>
    <row r="90">
      <c r="A90" s="3" t="n"/>
      <c r="B90" s="3" t="n"/>
      <c r="C90" s="4" t="n"/>
      <c r="D90" s="4" t="n"/>
      <c r="E90" s="3" t="n"/>
      <c r="F90" s="5">
        <f>IF($C90="","",$C90-IF($D90="",0,$D90))</f>
        <v/>
      </c>
      <c r="G90" s="5">
        <f>IF($B90="","",VLOOKUP($B90,基準!$A$3:$C$24,2,FALSE))</f>
        <v/>
      </c>
      <c r="H90" s="6">
        <f>IF(OR($B90="",$C90=""),"",IF($F90&gt;$G90,"要る","要らない"))</f>
        <v/>
      </c>
      <c r="I90" s="6">
        <f>IF($B90="","",IF(AND($B90="不動産の使用料等",$E90="はい"),"法人へは賃借料を除いて判定する",VLOOKUP($B90,基準!$A$3:$C$24,3,FALSE)))</f>
        <v/>
      </c>
    </row>
    <row r="91">
      <c r="A91" s="3" t="n"/>
      <c r="B91" s="3" t="n"/>
      <c r="C91" s="4" t="n"/>
      <c r="D91" s="4" t="n"/>
      <c r="E91" s="3" t="n"/>
      <c r="F91" s="5">
        <f>IF($C91="","",$C91-IF($D91="",0,$D91))</f>
        <v/>
      </c>
      <c r="G91" s="5">
        <f>IF($B91="","",VLOOKUP($B91,基準!$A$3:$C$24,2,FALSE))</f>
        <v/>
      </c>
      <c r="H91" s="6">
        <f>IF(OR($B91="",$C91=""),"",IF($F91&gt;$G91,"要る","要らない"))</f>
        <v/>
      </c>
      <c r="I91" s="6">
        <f>IF($B91="","",IF(AND($B91="不動産の使用料等",$E91="はい"),"法人へは賃借料を除いて判定する",VLOOKUP($B91,基準!$A$3:$C$24,3,FALSE)))</f>
        <v/>
      </c>
    </row>
    <row r="92">
      <c r="A92" s="3" t="n"/>
      <c r="B92" s="3" t="n"/>
      <c r="C92" s="4" t="n"/>
      <c r="D92" s="4" t="n"/>
      <c r="E92" s="3" t="n"/>
      <c r="F92" s="5">
        <f>IF($C92="","",$C92-IF($D92="",0,$D92))</f>
        <v/>
      </c>
      <c r="G92" s="5">
        <f>IF($B92="","",VLOOKUP($B92,基準!$A$3:$C$24,2,FALSE))</f>
        <v/>
      </c>
      <c r="H92" s="6">
        <f>IF(OR($B92="",$C92=""),"",IF($F92&gt;$G92,"要る","要らない"))</f>
        <v/>
      </c>
      <c r="I92" s="6">
        <f>IF($B92="","",IF(AND($B92="不動産の使用料等",$E92="はい"),"法人へは賃借料を除いて判定する",VLOOKUP($B92,基準!$A$3:$C$24,3,FALSE)))</f>
        <v/>
      </c>
    </row>
    <row r="93">
      <c r="A93" s="3" t="n"/>
      <c r="B93" s="3" t="n"/>
      <c r="C93" s="4" t="n"/>
      <c r="D93" s="4" t="n"/>
      <c r="E93" s="3" t="n"/>
      <c r="F93" s="5">
        <f>IF($C93="","",$C93-IF($D93="",0,$D93))</f>
        <v/>
      </c>
      <c r="G93" s="5">
        <f>IF($B93="","",VLOOKUP($B93,基準!$A$3:$C$24,2,FALSE))</f>
        <v/>
      </c>
      <c r="H93" s="6">
        <f>IF(OR($B93="",$C93=""),"",IF($F93&gt;$G93,"要る","要らない"))</f>
        <v/>
      </c>
      <c r="I93" s="6">
        <f>IF($B93="","",IF(AND($B93="不動産の使用料等",$E93="はい"),"法人へは賃借料を除いて判定する",VLOOKUP($B93,基準!$A$3:$C$24,3,FALSE)))</f>
        <v/>
      </c>
    </row>
    <row r="94">
      <c r="A94" s="3" t="n"/>
      <c r="B94" s="3" t="n"/>
      <c r="C94" s="4" t="n"/>
      <c r="D94" s="4" t="n"/>
      <c r="E94" s="3" t="n"/>
      <c r="F94" s="5">
        <f>IF($C94="","",$C94-IF($D94="",0,$D94))</f>
        <v/>
      </c>
      <c r="G94" s="5">
        <f>IF($B94="","",VLOOKUP($B94,基準!$A$3:$C$24,2,FALSE))</f>
        <v/>
      </c>
      <c r="H94" s="6">
        <f>IF(OR($B94="",$C94=""),"",IF($F94&gt;$G94,"要る","要らない"))</f>
        <v/>
      </c>
      <c r="I94" s="6">
        <f>IF($B94="","",IF(AND($B94="不動産の使用料等",$E94="はい"),"法人へは賃借料を除いて判定する",VLOOKUP($B94,基準!$A$3:$C$24,3,FALSE)))</f>
        <v/>
      </c>
    </row>
    <row r="95">
      <c r="A95" s="3" t="n"/>
      <c r="B95" s="3" t="n"/>
      <c r="C95" s="4" t="n"/>
      <c r="D95" s="4" t="n"/>
      <c r="E95" s="3" t="n"/>
      <c r="F95" s="5">
        <f>IF($C95="","",$C95-IF($D95="",0,$D95))</f>
        <v/>
      </c>
      <c r="G95" s="5">
        <f>IF($B95="","",VLOOKUP($B95,基準!$A$3:$C$24,2,FALSE))</f>
        <v/>
      </c>
      <c r="H95" s="6">
        <f>IF(OR($B95="",$C95=""),"",IF($F95&gt;$G95,"要る","要らない"))</f>
        <v/>
      </c>
      <c r="I95" s="6">
        <f>IF($B95="","",IF(AND($B95="不動産の使用料等",$E95="はい"),"法人へは賃借料を除いて判定する",VLOOKUP($B95,基準!$A$3:$C$24,3,FALSE)))</f>
        <v/>
      </c>
    </row>
    <row r="96">
      <c r="A96" s="3" t="n"/>
      <c r="B96" s="3" t="n"/>
      <c r="C96" s="4" t="n"/>
      <c r="D96" s="4" t="n"/>
      <c r="E96" s="3" t="n"/>
      <c r="F96" s="5">
        <f>IF($C96="","",$C96-IF($D96="",0,$D96))</f>
        <v/>
      </c>
      <c r="G96" s="5">
        <f>IF($B96="","",VLOOKUP($B96,基準!$A$3:$C$24,2,FALSE))</f>
        <v/>
      </c>
      <c r="H96" s="6">
        <f>IF(OR($B96="",$C96=""),"",IF($F96&gt;$G96,"要る","要らない"))</f>
        <v/>
      </c>
      <c r="I96" s="6">
        <f>IF($B96="","",IF(AND($B96="不動産の使用料等",$E96="はい"),"法人へは賃借料を除いて判定する",VLOOKUP($B96,基準!$A$3:$C$24,3,FALSE)))</f>
        <v/>
      </c>
    </row>
    <row r="97">
      <c r="A97" s="3" t="n"/>
      <c r="B97" s="3" t="n"/>
      <c r="C97" s="4" t="n"/>
      <c r="D97" s="4" t="n"/>
      <c r="E97" s="3" t="n"/>
      <c r="F97" s="5">
        <f>IF($C97="","",$C97-IF($D97="",0,$D97))</f>
        <v/>
      </c>
      <c r="G97" s="5">
        <f>IF($B97="","",VLOOKUP($B97,基準!$A$3:$C$24,2,FALSE))</f>
        <v/>
      </c>
      <c r="H97" s="6">
        <f>IF(OR($B97="",$C97=""),"",IF($F97&gt;$G97,"要る","要らない"))</f>
        <v/>
      </c>
      <c r="I97" s="6">
        <f>IF($B97="","",IF(AND($B97="不動産の使用料等",$E97="はい"),"法人へは賃借料を除いて判定する",VLOOKUP($B97,基準!$A$3:$C$24,3,FALSE)))</f>
        <v/>
      </c>
    </row>
    <row r="98">
      <c r="A98" s="3" t="n"/>
      <c r="B98" s="3" t="n"/>
      <c r="C98" s="4" t="n"/>
      <c r="D98" s="4" t="n"/>
      <c r="E98" s="3" t="n"/>
      <c r="F98" s="5">
        <f>IF($C98="","",$C98-IF($D98="",0,$D98))</f>
        <v/>
      </c>
      <c r="G98" s="5">
        <f>IF($B98="","",VLOOKUP($B98,基準!$A$3:$C$24,2,FALSE))</f>
        <v/>
      </c>
      <c r="H98" s="6">
        <f>IF(OR($B98="",$C98=""),"",IF($F98&gt;$G98,"要る","要らない"))</f>
        <v/>
      </c>
      <c r="I98" s="6">
        <f>IF($B98="","",IF(AND($B98="不動産の使用料等",$E98="はい"),"法人へは賃借料を除いて判定する",VLOOKUP($B98,基準!$A$3:$C$24,3,FALSE)))</f>
        <v/>
      </c>
    </row>
    <row r="99">
      <c r="A99" s="3" t="n"/>
      <c r="B99" s="3" t="n"/>
      <c r="C99" s="4" t="n"/>
      <c r="D99" s="4" t="n"/>
      <c r="E99" s="3" t="n"/>
      <c r="F99" s="5">
        <f>IF($C99="","",$C99-IF($D99="",0,$D99))</f>
        <v/>
      </c>
      <c r="G99" s="5">
        <f>IF($B99="","",VLOOKUP($B99,基準!$A$3:$C$24,2,FALSE))</f>
        <v/>
      </c>
      <c r="H99" s="6">
        <f>IF(OR($B99="",$C99=""),"",IF($F99&gt;$G99,"要る","要らない"))</f>
        <v/>
      </c>
      <c r="I99" s="6">
        <f>IF($B99="","",IF(AND($B99="不動産の使用料等",$E99="はい"),"法人へは賃借料を除いて判定する",VLOOKUP($B99,基準!$A$3:$C$24,3,FALSE)))</f>
        <v/>
      </c>
    </row>
    <row r="100">
      <c r="A100" s="3" t="n"/>
      <c r="B100" s="3" t="n"/>
      <c r="C100" s="4" t="n"/>
      <c r="D100" s="4" t="n"/>
      <c r="E100" s="3" t="n"/>
      <c r="F100" s="5">
        <f>IF($C100="","",$C100-IF($D100="",0,$D100))</f>
        <v/>
      </c>
      <c r="G100" s="5">
        <f>IF($B100="","",VLOOKUP($B100,基準!$A$3:$C$24,2,FALSE))</f>
        <v/>
      </c>
      <c r="H100" s="6">
        <f>IF(OR($B100="",$C100=""),"",IF($F100&gt;$G100,"要る","要らない"))</f>
        <v/>
      </c>
      <c r="I100" s="6">
        <f>IF($B100="","",IF(AND($B100="不動産の使用料等",$E100="はい"),"法人へは賃借料を除いて判定する",VLOOKUP($B100,基準!$A$3:$C$24,3,FALSE)))</f>
        <v/>
      </c>
    </row>
    <row r="101">
      <c r="A101" s="3" t="n"/>
      <c r="B101" s="3" t="n"/>
      <c r="C101" s="4" t="n"/>
      <c r="D101" s="4" t="n"/>
      <c r="E101" s="3" t="n"/>
      <c r="F101" s="5">
        <f>IF($C101="","",$C101-IF($D101="",0,$D101))</f>
        <v/>
      </c>
      <c r="G101" s="5">
        <f>IF($B101="","",VLOOKUP($B101,基準!$A$3:$C$24,2,FALSE))</f>
        <v/>
      </c>
      <c r="H101" s="6">
        <f>IF(OR($B101="",$C101=""),"",IF($F101&gt;$G101,"要る","要らない"))</f>
        <v/>
      </c>
      <c r="I101" s="6">
        <f>IF($B101="","",IF(AND($B101="不動産の使用料等",$E101="はい"),"法人へは賃借料を除いて判定する",VLOOKUP($B101,基準!$A$3:$C$24,3,FALSE)))</f>
        <v/>
      </c>
    </row>
    <row r="102">
      <c r="A102" s="3" t="n"/>
      <c r="B102" s="3" t="n"/>
      <c r="C102" s="4" t="n"/>
      <c r="D102" s="4" t="n"/>
      <c r="E102" s="3" t="n"/>
      <c r="F102" s="5">
        <f>IF($C102="","",$C102-IF($D102="",0,$D102))</f>
        <v/>
      </c>
      <c r="G102" s="5">
        <f>IF($B102="","",VLOOKUP($B102,基準!$A$3:$C$24,2,FALSE))</f>
        <v/>
      </c>
      <c r="H102" s="6">
        <f>IF(OR($B102="",$C102=""),"",IF($F102&gt;$G102,"要る","要らない"))</f>
        <v/>
      </c>
      <c r="I102" s="6">
        <f>IF($B102="","",IF(AND($B102="不動産の使用料等",$E102="はい"),"法人へは賃借料を除いて判定する",VLOOKUP($B102,基準!$A$3:$C$24,3,FALSE)))</f>
        <v/>
      </c>
    </row>
    <row r="103">
      <c r="A103" s="3" t="n"/>
      <c r="B103" s="3" t="n"/>
      <c r="C103" s="4" t="n"/>
      <c r="D103" s="4" t="n"/>
      <c r="E103" s="3" t="n"/>
      <c r="F103" s="5">
        <f>IF($C103="","",$C103-IF($D103="",0,$D103))</f>
        <v/>
      </c>
      <c r="G103" s="5">
        <f>IF($B103="","",VLOOKUP($B103,基準!$A$3:$C$24,2,FALSE))</f>
        <v/>
      </c>
      <c r="H103" s="6">
        <f>IF(OR($B103="",$C103=""),"",IF($F103&gt;$G103,"要る","要らない"))</f>
        <v/>
      </c>
      <c r="I103" s="6">
        <f>IF($B103="","",IF(AND($B103="不動産の使用料等",$E103="はい"),"法人へは賃借料を除いて判定する",VLOOKUP($B103,基準!$A$3:$C$24,3,FALSE)))</f>
        <v/>
      </c>
    </row>
    <row r="104">
      <c r="A104" s="3" t="n"/>
      <c r="B104" s="3" t="n"/>
      <c r="C104" s="4" t="n"/>
      <c r="D104" s="4" t="n"/>
      <c r="E104" s="3" t="n"/>
      <c r="F104" s="5">
        <f>IF($C104="","",$C104-IF($D104="",0,$D104))</f>
        <v/>
      </c>
      <c r="G104" s="5">
        <f>IF($B104="","",VLOOKUP($B104,基準!$A$3:$C$24,2,FALSE))</f>
        <v/>
      </c>
      <c r="H104" s="6">
        <f>IF(OR($B104="",$C104=""),"",IF($F104&gt;$G104,"要る","要らない"))</f>
        <v/>
      </c>
      <c r="I104" s="6">
        <f>IF($B104="","",IF(AND($B104="不動産の使用料等",$E104="はい"),"法人へは賃借料を除いて判定する",VLOOKUP($B104,基準!$A$3:$C$24,3,FALSE)))</f>
        <v/>
      </c>
    </row>
    <row r="105">
      <c r="A105" s="3" t="n"/>
      <c r="B105" s="3" t="n"/>
      <c r="C105" s="4" t="n"/>
      <c r="D105" s="4" t="n"/>
      <c r="E105" s="3" t="n"/>
      <c r="F105" s="5">
        <f>IF($C105="","",$C105-IF($D105="",0,$D105))</f>
        <v/>
      </c>
      <c r="G105" s="5">
        <f>IF($B105="","",VLOOKUP($B105,基準!$A$3:$C$24,2,FALSE))</f>
        <v/>
      </c>
      <c r="H105" s="6">
        <f>IF(OR($B105="",$C105=""),"",IF($F105&gt;$G105,"要る","要らない"))</f>
        <v/>
      </c>
      <c r="I105" s="6">
        <f>IF($B105="","",IF(AND($B105="不動産の使用料等",$E105="はい"),"法人へは賃借料を除いて判定する",VLOOKUP($B105,基準!$A$3:$C$24,3,FALSE)))</f>
        <v/>
      </c>
    </row>
    <row r="106">
      <c r="A106" s="3" t="n"/>
      <c r="B106" s="3" t="n"/>
      <c r="C106" s="4" t="n"/>
      <c r="D106" s="4" t="n"/>
      <c r="E106" s="3" t="n"/>
      <c r="F106" s="5">
        <f>IF($C106="","",$C106-IF($D106="",0,$D106))</f>
        <v/>
      </c>
      <c r="G106" s="5">
        <f>IF($B106="","",VLOOKUP($B106,基準!$A$3:$C$24,2,FALSE))</f>
        <v/>
      </c>
      <c r="H106" s="6">
        <f>IF(OR($B106="",$C106=""),"",IF($F106&gt;$G106,"要る","要らない"))</f>
        <v/>
      </c>
      <c r="I106" s="6">
        <f>IF($B106="","",IF(AND($B106="不動産の使用料等",$E106="はい"),"法人へは賃借料を除いて判定する",VLOOKUP($B106,基準!$A$3:$C$24,3,FALSE)))</f>
        <v/>
      </c>
    </row>
    <row r="107">
      <c r="A107" s="3" t="n"/>
      <c r="B107" s="3" t="n"/>
      <c r="C107" s="4" t="n"/>
      <c r="D107" s="4" t="n"/>
      <c r="E107" s="3" t="n"/>
      <c r="F107" s="5">
        <f>IF($C107="","",$C107-IF($D107="",0,$D107))</f>
        <v/>
      </c>
      <c r="G107" s="5">
        <f>IF($B107="","",VLOOKUP($B107,基準!$A$3:$C$24,2,FALSE))</f>
        <v/>
      </c>
      <c r="H107" s="6">
        <f>IF(OR($B107="",$C107=""),"",IF($F107&gt;$G107,"要る","要らない"))</f>
        <v/>
      </c>
      <c r="I107" s="6">
        <f>IF($B107="","",IF(AND($B107="不動産の使用料等",$E107="はい"),"法人へは賃借料を除いて判定する",VLOOKUP($B107,基準!$A$3:$C$24,3,FALSE)))</f>
        <v/>
      </c>
    </row>
    <row r="108">
      <c r="A108" s="3" t="n"/>
      <c r="B108" s="3" t="n"/>
      <c r="C108" s="4" t="n"/>
      <c r="D108" s="4" t="n"/>
      <c r="E108" s="3" t="n"/>
      <c r="F108" s="5">
        <f>IF($C108="","",$C108-IF($D108="",0,$D108))</f>
        <v/>
      </c>
      <c r="G108" s="5">
        <f>IF($B108="","",VLOOKUP($B108,基準!$A$3:$C$24,2,FALSE))</f>
        <v/>
      </c>
      <c r="H108" s="6">
        <f>IF(OR($B108="",$C108=""),"",IF($F108&gt;$G108,"要る","要らない"))</f>
        <v/>
      </c>
      <c r="I108" s="6">
        <f>IF($B108="","",IF(AND($B108="不動産の使用料等",$E108="はい"),"法人へは賃借料を除いて判定する",VLOOKUP($B108,基準!$A$3:$C$24,3,FALSE)))</f>
        <v/>
      </c>
    </row>
    <row r="109">
      <c r="A109" s="3" t="n"/>
      <c r="B109" s="3" t="n"/>
      <c r="C109" s="4" t="n"/>
      <c r="D109" s="4" t="n"/>
      <c r="E109" s="3" t="n"/>
      <c r="F109" s="5">
        <f>IF($C109="","",$C109-IF($D109="",0,$D109))</f>
        <v/>
      </c>
      <c r="G109" s="5">
        <f>IF($B109="","",VLOOKUP($B109,基準!$A$3:$C$24,2,FALSE))</f>
        <v/>
      </c>
      <c r="H109" s="6">
        <f>IF(OR($B109="",$C109=""),"",IF($F109&gt;$G109,"要る","要らない"))</f>
        <v/>
      </c>
      <c r="I109" s="6">
        <f>IF($B109="","",IF(AND($B109="不動産の使用料等",$E109="はい"),"法人へは賃借料を除いて判定する",VLOOKUP($B109,基準!$A$3:$C$24,3,FALSE)))</f>
        <v/>
      </c>
    </row>
    <row r="110">
      <c r="A110" s="3" t="n"/>
      <c r="B110" s="3" t="n"/>
      <c r="C110" s="4" t="n"/>
      <c r="D110" s="4" t="n"/>
      <c r="E110" s="3" t="n"/>
      <c r="F110" s="5">
        <f>IF($C110="","",$C110-IF($D110="",0,$D110))</f>
        <v/>
      </c>
      <c r="G110" s="5">
        <f>IF($B110="","",VLOOKUP($B110,基準!$A$3:$C$24,2,FALSE))</f>
        <v/>
      </c>
      <c r="H110" s="6">
        <f>IF(OR($B110="",$C110=""),"",IF($F110&gt;$G110,"要る","要らない"))</f>
        <v/>
      </c>
      <c r="I110" s="6">
        <f>IF($B110="","",IF(AND($B110="不動産の使用料等",$E110="はい"),"法人へは賃借料を除いて判定する",VLOOKUP($B110,基準!$A$3:$C$24,3,FALSE)))</f>
        <v/>
      </c>
    </row>
    <row r="111">
      <c r="A111" s="3" t="n"/>
      <c r="B111" s="3" t="n"/>
      <c r="C111" s="4" t="n"/>
      <c r="D111" s="4" t="n"/>
      <c r="E111" s="3" t="n"/>
      <c r="F111" s="5">
        <f>IF($C111="","",$C111-IF($D111="",0,$D111))</f>
        <v/>
      </c>
      <c r="G111" s="5">
        <f>IF($B111="","",VLOOKUP($B111,基準!$A$3:$C$24,2,FALSE))</f>
        <v/>
      </c>
      <c r="H111" s="6">
        <f>IF(OR($B111="",$C111=""),"",IF($F111&gt;$G111,"要る","要らない"))</f>
        <v/>
      </c>
      <c r="I111" s="6">
        <f>IF($B111="","",IF(AND($B111="不動産の使用料等",$E111="はい"),"法人へは賃借料を除いて判定する",VLOOKUP($B111,基準!$A$3:$C$24,3,FALSE)))</f>
        <v/>
      </c>
    </row>
    <row r="112">
      <c r="A112" s="3" t="n"/>
      <c r="B112" s="3" t="n"/>
      <c r="C112" s="4" t="n"/>
      <c r="D112" s="4" t="n"/>
      <c r="E112" s="3" t="n"/>
      <c r="F112" s="5">
        <f>IF($C112="","",$C112-IF($D112="",0,$D112))</f>
        <v/>
      </c>
      <c r="G112" s="5">
        <f>IF($B112="","",VLOOKUP($B112,基準!$A$3:$C$24,2,FALSE))</f>
        <v/>
      </c>
      <c r="H112" s="6">
        <f>IF(OR($B112="",$C112=""),"",IF($F112&gt;$G112,"要る","要らない"))</f>
        <v/>
      </c>
      <c r="I112" s="6">
        <f>IF($B112="","",IF(AND($B112="不動産の使用料等",$E112="はい"),"法人へは賃借料を除いて判定する",VLOOKUP($B112,基準!$A$3:$C$24,3,FALSE)))</f>
        <v/>
      </c>
    </row>
    <row r="113">
      <c r="A113" s="3" t="n"/>
      <c r="B113" s="3" t="n"/>
      <c r="C113" s="4" t="n"/>
      <c r="D113" s="4" t="n"/>
      <c r="E113" s="3" t="n"/>
      <c r="F113" s="5">
        <f>IF($C113="","",$C113-IF($D113="",0,$D113))</f>
        <v/>
      </c>
      <c r="G113" s="5">
        <f>IF($B113="","",VLOOKUP($B113,基準!$A$3:$C$24,2,FALSE))</f>
        <v/>
      </c>
      <c r="H113" s="6">
        <f>IF(OR($B113="",$C113=""),"",IF($F113&gt;$G113,"要る","要らない"))</f>
        <v/>
      </c>
      <c r="I113" s="6">
        <f>IF($B113="","",IF(AND($B113="不動産の使用料等",$E113="はい"),"法人へは賃借料を除いて判定する",VLOOKUP($B113,基準!$A$3:$C$24,3,FALSE)))</f>
        <v/>
      </c>
    </row>
    <row r="114">
      <c r="A114" s="3" t="n"/>
      <c r="B114" s="3" t="n"/>
      <c r="C114" s="4" t="n"/>
      <c r="D114" s="4" t="n"/>
      <c r="E114" s="3" t="n"/>
      <c r="F114" s="5">
        <f>IF($C114="","",$C114-IF($D114="",0,$D114))</f>
        <v/>
      </c>
      <c r="G114" s="5">
        <f>IF($B114="","",VLOOKUP($B114,基準!$A$3:$C$24,2,FALSE))</f>
        <v/>
      </c>
      <c r="H114" s="6">
        <f>IF(OR($B114="",$C114=""),"",IF($F114&gt;$G114,"要る","要らない"))</f>
        <v/>
      </c>
      <c r="I114" s="6">
        <f>IF($B114="","",IF(AND($B114="不動産の使用料等",$E114="はい"),"法人へは賃借料を除いて判定する",VLOOKUP($B114,基準!$A$3:$C$24,3,FALSE)))</f>
        <v/>
      </c>
    </row>
    <row r="115">
      <c r="A115" s="3" t="n"/>
      <c r="B115" s="3" t="n"/>
      <c r="C115" s="4" t="n"/>
      <c r="D115" s="4" t="n"/>
      <c r="E115" s="3" t="n"/>
      <c r="F115" s="5">
        <f>IF($C115="","",$C115-IF($D115="",0,$D115))</f>
        <v/>
      </c>
      <c r="G115" s="5">
        <f>IF($B115="","",VLOOKUP($B115,基準!$A$3:$C$24,2,FALSE))</f>
        <v/>
      </c>
      <c r="H115" s="6">
        <f>IF(OR($B115="",$C115=""),"",IF($F115&gt;$G115,"要る","要らない"))</f>
        <v/>
      </c>
      <c r="I115" s="6">
        <f>IF($B115="","",IF(AND($B115="不動産の使用料等",$E115="はい"),"法人へは賃借料を除いて判定する",VLOOKUP($B115,基準!$A$3:$C$24,3,FALSE)))</f>
        <v/>
      </c>
    </row>
    <row r="116">
      <c r="A116" s="3" t="n"/>
      <c r="B116" s="3" t="n"/>
      <c r="C116" s="4" t="n"/>
      <c r="D116" s="4" t="n"/>
      <c r="E116" s="3" t="n"/>
      <c r="F116" s="5">
        <f>IF($C116="","",$C116-IF($D116="",0,$D116))</f>
        <v/>
      </c>
      <c r="G116" s="5">
        <f>IF($B116="","",VLOOKUP($B116,基準!$A$3:$C$24,2,FALSE))</f>
        <v/>
      </c>
      <c r="H116" s="6">
        <f>IF(OR($B116="",$C116=""),"",IF($F116&gt;$G116,"要る","要らない"))</f>
        <v/>
      </c>
      <c r="I116" s="6">
        <f>IF($B116="","",IF(AND($B116="不動産の使用料等",$E116="はい"),"法人へは賃借料を除いて判定する",VLOOKUP($B116,基準!$A$3:$C$24,3,FALSE)))</f>
        <v/>
      </c>
    </row>
    <row r="117">
      <c r="A117" s="3" t="n"/>
      <c r="B117" s="3" t="n"/>
      <c r="C117" s="4" t="n"/>
      <c r="D117" s="4" t="n"/>
      <c r="E117" s="3" t="n"/>
      <c r="F117" s="5">
        <f>IF($C117="","",$C117-IF($D117="",0,$D117))</f>
        <v/>
      </c>
      <c r="G117" s="5">
        <f>IF($B117="","",VLOOKUP($B117,基準!$A$3:$C$24,2,FALSE))</f>
        <v/>
      </c>
      <c r="H117" s="6">
        <f>IF(OR($B117="",$C117=""),"",IF($F117&gt;$G117,"要る","要らない"))</f>
        <v/>
      </c>
      <c r="I117" s="6">
        <f>IF($B117="","",IF(AND($B117="不動産の使用料等",$E117="はい"),"法人へは賃借料を除いて判定する",VLOOKUP($B117,基準!$A$3:$C$24,3,FALSE)))</f>
        <v/>
      </c>
    </row>
    <row r="118">
      <c r="A118" s="3" t="n"/>
      <c r="B118" s="3" t="n"/>
      <c r="C118" s="4" t="n"/>
      <c r="D118" s="4" t="n"/>
      <c r="E118" s="3" t="n"/>
      <c r="F118" s="5">
        <f>IF($C118="","",$C118-IF($D118="",0,$D118))</f>
        <v/>
      </c>
      <c r="G118" s="5">
        <f>IF($B118="","",VLOOKUP($B118,基準!$A$3:$C$24,2,FALSE))</f>
        <v/>
      </c>
      <c r="H118" s="6">
        <f>IF(OR($B118="",$C118=""),"",IF($F118&gt;$G118,"要る","要らない"))</f>
        <v/>
      </c>
      <c r="I118" s="6">
        <f>IF($B118="","",IF(AND($B118="不動産の使用料等",$E118="はい"),"法人へは賃借料を除いて判定する",VLOOKUP($B118,基準!$A$3:$C$24,3,FALSE)))</f>
        <v/>
      </c>
    </row>
    <row r="119">
      <c r="A119" s="3" t="n"/>
      <c r="B119" s="3" t="n"/>
      <c r="C119" s="4" t="n"/>
      <c r="D119" s="4" t="n"/>
      <c r="E119" s="3" t="n"/>
      <c r="F119" s="5">
        <f>IF($C119="","",$C119-IF($D119="",0,$D119))</f>
        <v/>
      </c>
      <c r="G119" s="5">
        <f>IF($B119="","",VLOOKUP($B119,基準!$A$3:$C$24,2,FALSE))</f>
        <v/>
      </c>
      <c r="H119" s="6">
        <f>IF(OR($B119="",$C119=""),"",IF($F119&gt;$G119,"要る","要らない"))</f>
        <v/>
      </c>
      <c r="I119" s="6">
        <f>IF($B119="","",IF(AND($B119="不動産の使用料等",$E119="はい"),"法人へは賃借料を除いて判定する",VLOOKUP($B119,基準!$A$3:$C$24,3,FALSE)))</f>
        <v/>
      </c>
    </row>
    <row r="120">
      <c r="A120" s="3" t="n"/>
      <c r="B120" s="3" t="n"/>
      <c r="C120" s="4" t="n"/>
      <c r="D120" s="4" t="n"/>
      <c r="E120" s="3" t="n"/>
      <c r="F120" s="5">
        <f>IF($C120="","",$C120-IF($D120="",0,$D120))</f>
        <v/>
      </c>
      <c r="G120" s="5">
        <f>IF($B120="","",VLOOKUP($B120,基準!$A$3:$C$24,2,FALSE))</f>
        <v/>
      </c>
      <c r="H120" s="6">
        <f>IF(OR($B120="",$C120=""),"",IF($F120&gt;$G120,"要る","要らない"))</f>
        <v/>
      </c>
      <c r="I120" s="6">
        <f>IF($B120="","",IF(AND($B120="不動産の使用料等",$E120="はい"),"法人へは賃借料を除いて判定する",VLOOKUP($B120,基準!$A$3:$C$24,3,FALSE)))</f>
        <v/>
      </c>
    </row>
    <row r="121">
      <c r="A121" s="3" t="n"/>
      <c r="B121" s="3" t="n"/>
      <c r="C121" s="4" t="n"/>
      <c r="D121" s="4" t="n"/>
      <c r="E121" s="3" t="n"/>
      <c r="F121" s="5">
        <f>IF($C121="","",$C121-IF($D121="",0,$D121))</f>
        <v/>
      </c>
      <c r="G121" s="5">
        <f>IF($B121="","",VLOOKUP($B121,基準!$A$3:$C$24,2,FALSE))</f>
        <v/>
      </c>
      <c r="H121" s="6">
        <f>IF(OR($B121="",$C121=""),"",IF($F121&gt;$G121,"要る","要らない"))</f>
        <v/>
      </c>
      <c r="I121" s="6">
        <f>IF($B121="","",IF(AND($B121="不動産の使用料等",$E121="はい"),"法人へは賃借料を除いて判定する",VLOOKUP($B121,基準!$A$3:$C$24,3,FALSE)))</f>
        <v/>
      </c>
    </row>
    <row r="122">
      <c r="A122" s="3" t="n"/>
      <c r="B122" s="3" t="n"/>
      <c r="C122" s="4" t="n"/>
      <c r="D122" s="4" t="n"/>
      <c r="E122" s="3" t="n"/>
      <c r="F122" s="5">
        <f>IF($C122="","",$C122-IF($D122="",0,$D122))</f>
        <v/>
      </c>
      <c r="G122" s="5">
        <f>IF($B122="","",VLOOKUP($B122,基準!$A$3:$C$24,2,FALSE))</f>
        <v/>
      </c>
      <c r="H122" s="6">
        <f>IF(OR($B122="",$C122=""),"",IF($F122&gt;$G122,"要る","要らない"))</f>
        <v/>
      </c>
      <c r="I122" s="6">
        <f>IF($B122="","",IF(AND($B122="不動産の使用料等",$E122="はい"),"法人へは賃借料を除いて判定する",VLOOKUP($B122,基準!$A$3:$C$24,3,FALSE)))</f>
        <v/>
      </c>
    </row>
    <row r="123">
      <c r="A123" s="3" t="n"/>
      <c r="B123" s="3" t="n"/>
      <c r="C123" s="4" t="n"/>
      <c r="D123" s="4" t="n"/>
      <c r="E123" s="3" t="n"/>
      <c r="F123" s="5">
        <f>IF($C123="","",$C123-IF($D123="",0,$D123))</f>
        <v/>
      </c>
      <c r="G123" s="5">
        <f>IF($B123="","",VLOOKUP($B123,基準!$A$3:$C$24,2,FALSE))</f>
        <v/>
      </c>
      <c r="H123" s="6">
        <f>IF(OR($B123="",$C123=""),"",IF($F123&gt;$G123,"要る","要らない"))</f>
        <v/>
      </c>
      <c r="I123" s="6">
        <f>IF($B123="","",IF(AND($B123="不動産の使用料等",$E123="はい"),"法人へは賃借料を除いて判定する",VLOOKUP($B123,基準!$A$3:$C$24,3,FALSE)))</f>
        <v/>
      </c>
    </row>
    <row r="124">
      <c r="A124" s="3" t="n"/>
      <c r="B124" s="3" t="n"/>
      <c r="C124" s="4" t="n"/>
      <c r="D124" s="4" t="n"/>
      <c r="E124" s="3" t="n"/>
      <c r="F124" s="5">
        <f>IF($C124="","",$C124-IF($D124="",0,$D124))</f>
        <v/>
      </c>
      <c r="G124" s="5">
        <f>IF($B124="","",VLOOKUP($B124,基準!$A$3:$C$24,2,FALSE))</f>
        <v/>
      </c>
      <c r="H124" s="6">
        <f>IF(OR($B124="",$C124=""),"",IF($F124&gt;$G124,"要る","要らない"))</f>
        <v/>
      </c>
      <c r="I124" s="6">
        <f>IF($B124="","",IF(AND($B124="不動産の使用料等",$E124="はい"),"法人へは賃借料を除いて判定する",VLOOKUP($B124,基準!$A$3:$C$24,3,FALSE)))</f>
        <v/>
      </c>
    </row>
    <row r="125">
      <c r="A125" s="3" t="n"/>
      <c r="B125" s="3" t="n"/>
      <c r="C125" s="4" t="n"/>
      <c r="D125" s="4" t="n"/>
      <c r="E125" s="3" t="n"/>
      <c r="F125" s="5">
        <f>IF($C125="","",$C125-IF($D125="",0,$D125))</f>
        <v/>
      </c>
      <c r="G125" s="5">
        <f>IF($B125="","",VLOOKUP($B125,基準!$A$3:$C$24,2,FALSE))</f>
        <v/>
      </c>
      <c r="H125" s="6">
        <f>IF(OR($B125="",$C125=""),"",IF($F125&gt;$G125,"要る","要らない"))</f>
        <v/>
      </c>
      <c r="I125" s="6">
        <f>IF($B125="","",IF(AND($B125="不動産の使用料等",$E125="はい"),"法人へは賃借料を除いて判定する",VLOOKUP($B125,基準!$A$3:$C$24,3,FALSE)))</f>
        <v/>
      </c>
    </row>
    <row r="126">
      <c r="A126" s="3" t="n"/>
      <c r="B126" s="3" t="n"/>
      <c r="C126" s="4" t="n"/>
      <c r="D126" s="4" t="n"/>
      <c r="E126" s="3" t="n"/>
      <c r="F126" s="5">
        <f>IF($C126="","",$C126-IF($D126="",0,$D126))</f>
        <v/>
      </c>
      <c r="G126" s="5">
        <f>IF($B126="","",VLOOKUP($B126,基準!$A$3:$C$24,2,FALSE))</f>
        <v/>
      </c>
      <c r="H126" s="6">
        <f>IF(OR($B126="",$C126=""),"",IF($F126&gt;$G126,"要る","要らない"))</f>
        <v/>
      </c>
      <c r="I126" s="6">
        <f>IF($B126="","",IF(AND($B126="不動産の使用料等",$E126="はい"),"法人へは賃借料を除いて判定する",VLOOKUP($B126,基準!$A$3:$C$24,3,FALSE)))</f>
        <v/>
      </c>
    </row>
    <row r="127">
      <c r="A127" s="3" t="n"/>
      <c r="B127" s="3" t="n"/>
      <c r="C127" s="4" t="n"/>
      <c r="D127" s="4" t="n"/>
      <c r="E127" s="3" t="n"/>
      <c r="F127" s="5">
        <f>IF($C127="","",$C127-IF($D127="",0,$D127))</f>
        <v/>
      </c>
      <c r="G127" s="5">
        <f>IF($B127="","",VLOOKUP($B127,基準!$A$3:$C$24,2,FALSE))</f>
        <v/>
      </c>
      <c r="H127" s="6">
        <f>IF(OR($B127="",$C127=""),"",IF($F127&gt;$G127,"要る","要らない"))</f>
        <v/>
      </c>
      <c r="I127" s="6">
        <f>IF($B127="","",IF(AND($B127="不動産の使用料等",$E127="はい"),"法人へは賃借料を除いて判定する",VLOOKUP($B127,基準!$A$3:$C$24,3,FALSE)))</f>
        <v/>
      </c>
    </row>
    <row r="128">
      <c r="A128" s="3" t="n"/>
      <c r="B128" s="3" t="n"/>
      <c r="C128" s="4" t="n"/>
      <c r="D128" s="4" t="n"/>
      <c r="E128" s="3" t="n"/>
      <c r="F128" s="5">
        <f>IF($C128="","",$C128-IF($D128="",0,$D128))</f>
        <v/>
      </c>
      <c r="G128" s="5">
        <f>IF($B128="","",VLOOKUP($B128,基準!$A$3:$C$24,2,FALSE))</f>
        <v/>
      </c>
      <c r="H128" s="6">
        <f>IF(OR($B128="",$C128=""),"",IF($F128&gt;$G128,"要る","要らない"))</f>
        <v/>
      </c>
      <c r="I128" s="6">
        <f>IF($B128="","",IF(AND($B128="不動産の使用料等",$E128="はい"),"法人へは賃借料を除いて判定する",VLOOKUP($B128,基準!$A$3:$C$24,3,FALSE)))</f>
        <v/>
      </c>
    </row>
    <row r="129">
      <c r="A129" s="3" t="n"/>
      <c r="B129" s="3" t="n"/>
      <c r="C129" s="4" t="n"/>
      <c r="D129" s="4" t="n"/>
      <c r="E129" s="3" t="n"/>
      <c r="F129" s="5">
        <f>IF($C129="","",$C129-IF($D129="",0,$D129))</f>
        <v/>
      </c>
      <c r="G129" s="5">
        <f>IF($B129="","",VLOOKUP($B129,基準!$A$3:$C$24,2,FALSE))</f>
        <v/>
      </c>
      <c r="H129" s="6">
        <f>IF(OR($B129="",$C129=""),"",IF($F129&gt;$G129,"要る","要らない"))</f>
        <v/>
      </c>
      <c r="I129" s="6">
        <f>IF($B129="","",IF(AND($B129="不動産の使用料等",$E129="はい"),"法人へは賃借料を除いて判定する",VLOOKUP($B129,基準!$A$3:$C$24,3,FALSE)))</f>
        <v/>
      </c>
    </row>
    <row r="130">
      <c r="A130" s="3" t="n"/>
      <c r="B130" s="3" t="n"/>
      <c r="C130" s="4" t="n"/>
      <c r="D130" s="4" t="n"/>
      <c r="E130" s="3" t="n"/>
      <c r="F130" s="5">
        <f>IF($C130="","",$C130-IF($D130="",0,$D130))</f>
        <v/>
      </c>
      <c r="G130" s="5">
        <f>IF($B130="","",VLOOKUP($B130,基準!$A$3:$C$24,2,FALSE))</f>
        <v/>
      </c>
      <c r="H130" s="6">
        <f>IF(OR($B130="",$C130=""),"",IF($F130&gt;$G130,"要る","要らない"))</f>
        <v/>
      </c>
      <c r="I130" s="6">
        <f>IF($B130="","",IF(AND($B130="不動産の使用料等",$E130="はい"),"法人へは賃借料を除いて判定する",VLOOKUP($B130,基準!$A$3:$C$24,3,FALSE)))</f>
        <v/>
      </c>
    </row>
    <row r="131">
      <c r="A131" s="3" t="n"/>
      <c r="B131" s="3" t="n"/>
      <c r="C131" s="4" t="n"/>
      <c r="D131" s="4" t="n"/>
      <c r="E131" s="3" t="n"/>
      <c r="F131" s="5">
        <f>IF($C131="","",$C131-IF($D131="",0,$D131))</f>
        <v/>
      </c>
      <c r="G131" s="5">
        <f>IF($B131="","",VLOOKUP($B131,基準!$A$3:$C$24,2,FALSE))</f>
        <v/>
      </c>
      <c r="H131" s="6">
        <f>IF(OR($B131="",$C131=""),"",IF($F131&gt;$G131,"要る","要らない"))</f>
        <v/>
      </c>
      <c r="I131" s="6">
        <f>IF($B131="","",IF(AND($B131="不動産の使用料等",$E131="はい"),"法人へは賃借料を除いて判定する",VLOOKUP($B131,基準!$A$3:$C$24,3,FALSE)))</f>
        <v/>
      </c>
    </row>
    <row r="132">
      <c r="A132" s="3" t="n"/>
      <c r="B132" s="3" t="n"/>
      <c r="C132" s="4" t="n"/>
      <c r="D132" s="4" t="n"/>
      <c r="E132" s="3" t="n"/>
      <c r="F132" s="5">
        <f>IF($C132="","",$C132-IF($D132="",0,$D132))</f>
        <v/>
      </c>
      <c r="G132" s="5">
        <f>IF($B132="","",VLOOKUP($B132,基準!$A$3:$C$24,2,FALSE))</f>
        <v/>
      </c>
      <c r="H132" s="6">
        <f>IF(OR($B132="",$C132=""),"",IF($F132&gt;$G132,"要る","要らない"))</f>
        <v/>
      </c>
      <c r="I132" s="6">
        <f>IF($B132="","",IF(AND($B132="不動産の使用料等",$E132="はい"),"法人へは賃借料を除いて判定する",VLOOKUP($B132,基準!$A$3:$C$24,3,FALSE)))</f>
        <v/>
      </c>
    </row>
    <row r="133">
      <c r="A133" s="3" t="n"/>
      <c r="B133" s="3" t="n"/>
      <c r="C133" s="4" t="n"/>
      <c r="D133" s="4" t="n"/>
      <c r="E133" s="3" t="n"/>
      <c r="F133" s="5">
        <f>IF($C133="","",$C133-IF($D133="",0,$D133))</f>
        <v/>
      </c>
      <c r="G133" s="5">
        <f>IF($B133="","",VLOOKUP($B133,基準!$A$3:$C$24,2,FALSE))</f>
        <v/>
      </c>
      <c r="H133" s="6">
        <f>IF(OR($B133="",$C133=""),"",IF($F133&gt;$G133,"要る","要らない"))</f>
        <v/>
      </c>
      <c r="I133" s="6">
        <f>IF($B133="","",IF(AND($B133="不動産の使用料等",$E133="はい"),"法人へは賃借料を除いて判定する",VLOOKUP($B133,基準!$A$3:$C$24,3,FALSE)))</f>
        <v/>
      </c>
    </row>
    <row r="134">
      <c r="A134" s="3" t="n"/>
      <c r="B134" s="3" t="n"/>
      <c r="C134" s="4" t="n"/>
      <c r="D134" s="4" t="n"/>
      <c r="E134" s="3" t="n"/>
      <c r="F134" s="5">
        <f>IF($C134="","",$C134-IF($D134="",0,$D134))</f>
        <v/>
      </c>
      <c r="G134" s="5">
        <f>IF($B134="","",VLOOKUP($B134,基準!$A$3:$C$24,2,FALSE))</f>
        <v/>
      </c>
      <c r="H134" s="6">
        <f>IF(OR($B134="",$C134=""),"",IF($F134&gt;$G134,"要る","要らない"))</f>
        <v/>
      </c>
      <c r="I134" s="6">
        <f>IF($B134="","",IF(AND($B134="不動産の使用料等",$E134="はい"),"法人へは賃借料を除いて判定する",VLOOKUP($B134,基準!$A$3:$C$24,3,FALSE)))</f>
        <v/>
      </c>
    </row>
    <row r="135">
      <c r="A135" s="3" t="n"/>
      <c r="B135" s="3" t="n"/>
      <c r="C135" s="4" t="n"/>
      <c r="D135" s="4" t="n"/>
      <c r="E135" s="3" t="n"/>
      <c r="F135" s="5">
        <f>IF($C135="","",$C135-IF($D135="",0,$D135))</f>
        <v/>
      </c>
      <c r="G135" s="5">
        <f>IF($B135="","",VLOOKUP($B135,基準!$A$3:$C$24,2,FALSE))</f>
        <v/>
      </c>
      <c r="H135" s="6">
        <f>IF(OR($B135="",$C135=""),"",IF($F135&gt;$G135,"要る","要らない"))</f>
        <v/>
      </c>
      <c r="I135" s="6">
        <f>IF($B135="","",IF(AND($B135="不動産の使用料等",$E135="はい"),"法人へは賃借料を除いて判定する",VLOOKUP($B135,基準!$A$3:$C$24,3,FALSE)))</f>
        <v/>
      </c>
    </row>
    <row r="136">
      <c r="A136" s="3" t="n"/>
      <c r="B136" s="3" t="n"/>
      <c r="C136" s="4" t="n"/>
      <c r="D136" s="4" t="n"/>
      <c r="E136" s="3" t="n"/>
      <c r="F136" s="5">
        <f>IF($C136="","",$C136-IF($D136="",0,$D136))</f>
        <v/>
      </c>
      <c r="G136" s="5">
        <f>IF($B136="","",VLOOKUP($B136,基準!$A$3:$C$24,2,FALSE))</f>
        <v/>
      </c>
      <c r="H136" s="6">
        <f>IF(OR($B136="",$C136=""),"",IF($F136&gt;$G136,"要る","要らない"))</f>
        <v/>
      </c>
      <c r="I136" s="6">
        <f>IF($B136="","",IF(AND($B136="不動産の使用料等",$E136="はい"),"法人へは賃借料を除いて判定する",VLOOKUP($B136,基準!$A$3:$C$24,3,FALSE)))</f>
        <v/>
      </c>
    </row>
    <row r="137">
      <c r="A137" s="3" t="n"/>
      <c r="B137" s="3" t="n"/>
      <c r="C137" s="4" t="n"/>
      <c r="D137" s="4" t="n"/>
      <c r="E137" s="3" t="n"/>
      <c r="F137" s="5">
        <f>IF($C137="","",$C137-IF($D137="",0,$D137))</f>
        <v/>
      </c>
      <c r="G137" s="5">
        <f>IF($B137="","",VLOOKUP($B137,基準!$A$3:$C$24,2,FALSE))</f>
        <v/>
      </c>
      <c r="H137" s="6">
        <f>IF(OR($B137="",$C137=""),"",IF($F137&gt;$G137,"要る","要らない"))</f>
        <v/>
      </c>
      <c r="I137" s="6">
        <f>IF($B137="","",IF(AND($B137="不動産の使用料等",$E137="はい"),"法人へは賃借料を除いて判定する",VLOOKUP($B137,基準!$A$3:$C$24,3,FALSE)))</f>
        <v/>
      </c>
    </row>
    <row r="138">
      <c r="A138" s="3" t="n"/>
      <c r="B138" s="3" t="n"/>
      <c r="C138" s="4" t="n"/>
      <c r="D138" s="4" t="n"/>
      <c r="E138" s="3" t="n"/>
      <c r="F138" s="5">
        <f>IF($C138="","",$C138-IF($D138="",0,$D138))</f>
        <v/>
      </c>
      <c r="G138" s="5">
        <f>IF($B138="","",VLOOKUP($B138,基準!$A$3:$C$24,2,FALSE))</f>
        <v/>
      </c>
      <c r="H138" s="6">
        <f>IF(OR($B138="",$C138=""),"",IF($F138&gt;$G138,"要る","要らない"))</f>
        <v/>
      </c>
      <c r="I138" s="6">
        <f>IF($B138="","",IF(AND($B138="不動産の使用料等",$E138="はい"),"法人へは賃借料を除いて判定する",VLOOKUP($B138,基準!$A$3:$C$24,3,FALSE)))</f>
        <v/>
      </c>
    </row>
    <row r="139">
      <c r="A139" s="3" t="n"/>
      <c r="B139" s="3" t="n"/>
      <c r="C139" s="4" t="n"/>
      <c r="D139" s="4" t="n"/>
      <c r="E139" s="3" t="n"/>
      <c r="F139" s="5">
        <f>IF($C139="","",$C139-IF($D139="",0,$D139))</f>
        <v/>
      </c>
      <c r="G139" s="5">
        <f>IF($B139="","",VLOOKUP($B139,基準!$A$3:$C$24,2,FALSE))</f>
        <v/>
      </c>
      <c r="H139" s="6">
        <f>IF(OR($B139="",$C139=""),"",IF($F139&gt;$G139,"要る","要らない"))</f>
        <v/>
      </c>
      <c r="I139" s="6">
        <f>IF($B139="","",IF(AND($B139="不動産の使用料等",$E139="はい"),"法人へは賃借料を除いて判定する",VLOOKUP($B139,基準!$A$3:$C$24,3,FALSE)))</f>
        <v/>
      </c>
    </row>
    <row r="140">
      <c r="A140" s="3" t="n"/>
      <c r="B140" s="3" t="n"/>
      <c r="C140" s="4" t="n"/>
      <c r="D140" s="4" t="n"/>
      <c r="E140" s="3" t="n"/>
      <c r="F140" s="5">
        <f>IF($C140="","",$C140-IF($D140="",0,$D140))</f>
        <v/>
      </c>
      <c r="G140" s="5">
        <f>IF($B140="","",VLOOKUP($B140,基準!$A$3:$C$24,2,FALSE))</f>
        <v/>
      </c>
      <c r="H140" s="6">
        <f>IF(OR($B140="",$C140=""),"",IF($F140&gt;$G140,"要る","要らない"))</f>
        <v/>
      </c>
      <c r="I140" s="6">
        <f>IF($B140="","",IF(AND($B140="不動産の使用料等",$E140="はい"),"法人へは賃借料を除いて判定する",VLOOKUP($B140,基準!$A$3:$C$24,3,FALSE)))</f>
        <v/>
      </c>
    </row>
    <row r="141">
      <c r="A141" s="3" t="n"/>
      <c r="B141" s="3" t="n"/>
      <c r="C141" s="4" t="n"/>
      <c r="D141" s="4" t="n"/>
      <c r="E141" s="3" t="n"/>
      <c r="F141" s="5">
        <f>IF($C141="","",$C141-IF($D141="",0,$D141))</f>
        <v/>
      </c>
      <c r="G141" s="5">
        <f>IF($B141="","",VLOOKUP($B141,基準!$A$3:$C$24,2,FALSE))</f>
        <v/>
      </c>
      <c r="H141" s="6">
        <f>IF(OR($B141="",$C141=""),"",IF($F141&gt;$G141,"要る","要らない"))</f>
        <v/>
      </c>
      <c r="I141" s="6">
        <f>IF($B141="","",IF(AND($B141="不動産の使用料等",$E141="はい"),"法人へは賃借料を除いて判定する",VLOOKUP($B141,基準!$A$3:$C$24,3,FALSE)))</f>
        <v/>
      </c>
    </row>
    <row r="142">
      <c r="A142" s="3" t="n"/>
      <c r="B142" s="3" t="n"/>
      <c r="C142" s="4" t="n"/>
      <c r="D142" s="4" t="n"/>
      <c r="E142" s="3" t="n"/>
      <c r="F142" s="5">
        <f>IF($C142="","",$C142-IF($D142="",0,$D142))</f>
        <v/>
      </c>
      <c r="G142" s="5">
        <f>IF($B142="","",VLOOKUP($B142,基準!$A$3:$C$24,2,FALSE))</f>
        <v/>
      </c>
      <c r="H142" s="6">
        <f>IF(OR($B142="",$C142=""),"",IF($F142&gt;$G142,"要る","要らない"))</f>
        <v/>
      </c>
      <c r="I142" s="6">
        <f>IF($B142="","",IF(AND($B142="不動産の使用料等",$E142="はい"),"法人へは賃借料を除いて判定する",VLOOKUP($B142,基準!$A$3:$C$24,3,FALSE)))</f>
        <v/>
      </c>
    </row>
    <row r="143">
      <c r="A143" s="3" t="n"/>
      <c r="B143" s="3" t="n"/>
      <c r="C143" s="4" t="n"/>
      <c r="D143" s="4" t="n"/>
      <c r="E143" s="3" t="n"/>
      <c r="F143" s="5">
        <f>IF($C143="","",$C143-IF($D143="",0,$D143))</f>
        <v/>
      </c>
      <c r="G143" s="5">
        <f>IF($B143="","",VLOOKUP($B143,基準!$A$3:$C$24,2,FALSE))</f>
        <v/>
      </c>
      <c r="H143" s="6">
        <f>IF(OR($B143="",$C143=""),"",IF($F143&gt;$G143,"要る","要らない"))</f>
        <v/>
      </c>
      <c r="I143" s="6">
        <f>IF($B143="","",IF(AND($B143="不動産の使用料等",$E143="はい"),"法人へは賃借料を除いて判定する",VLOOKUP($B143,基準!$A$3:$C$24,3,FALSE)))</f>
        <v/>
      </c>
    </row>
    <row r="144">
      <c r="A144" s="3" t="n"/>
      <c r="B144" s="3" t="n"/>
      <c r="C144" s="4" t="n"/>
      <c r="D144" s="4" t="n"/>
      <c r="E144" s="3" t="n"/>
      <c r="F144" s="5">
        <f>IF($C144="","",$C144-IF($D144="",0,$D144))</f>
        <v/>
      </c>
      <c r="G144" s="5">
        <f>IF($B144="","",VLOOKUP($B144,基準!$A$3:$C$24,2,FALSE))</f>
        <v/>
      </c>
      <c r="H144" s="6">
        <f>IF(OR($B144="",$C144=""),"",IF($F144&gt;$G144,"要る","要らない"))</f>
        <v/>
      </c>
      <c r="I144" s="6">
        <f>IF($B144="","",IF(AND($B144="不動産の使用料等",$E144="はい"),"法人へは賃借料を除いて判定する",VLOOKUP($B144,基準!$A$3:$C$24,3,FALSE)))</f>
        <v/>
      </c>
    </row>
    <row r="145">
      <c r="A145" s="3" t="n"/>
      <c r="B145" s="3" t="n"/>
      <c r="C145" s="4" t="n"/>
      <c r="D145" s="4" t="n"/>
      <c r="E145" s="3" t="n"/>
      <c r="F145" s="5">
        <f>IF($C145="","",$C145-IF($D145="",0,$D145))</f>
        <v/>
      </c>
      <c r="G145" s="5">
        <f>IF($B145="","",VLOOKUP($B145,基準!$A$3:$C$24,2,FALSE))</f>
        <v/>
      </c>
      <c r="H145" s="6">
        <f>IF(OR($B145="",$C145=""),"",IF($F145&gt;$G145,"要る","要らない"))</f>
        <v/>
      </c>
      <c r="I145" s="6">
        <f>IF($B145="","",IF(AND($B145="不動産の使用料等",$E145="はい"),"法人へは賃借料を除いて判定する",VLOOKUP($B145,基準!$A$3:$C$24,3,FALSE)))</f>
        <v/>
      </c>
    </row>
    <row r="146">
      <c r="A146" s="3" t="n"/>
      <c r="B146" s="3" t="n"/>
      <c r="C146" s="4" t="n"/>
      <c r="D146" s="4" t="n"/>
      <c r="E146" s="3" t="n"/>
      <c r="F146" s="5">
        <f>IF($C146="","",$C146-IF($D146="",0,$D146))</f>
        <v/>
      </c>
      <c r="G146" s="5">
        <f>IF($B146="","",VLOOKUP($B146,基準!$A$3:$C$24,2,FALSE))</f>
        <v/>
      </c>
      <c r="H146" s="6">
        <f>IF(OR($B146="",$C146=""),"",IF($F146&gt;$G146,"要る","要らない"))</f>
        <v/>
      </c>
      <c r="I146" s="6">
        <f>IF($B146="","",IF(AND($B146="不動産の使用料等",$E146="はい"),"法人へは賃借料を除いて判定する",VLOOKUP($B146,基準!$A$3:$C$24,3,FALSE)))</f>
        <v/>
      </c>
    </row>
    <row r="147">
      <c r="A147" s="3" t="n"/>
      <c r="B147" s="3" t="n"/>
      <c r="C147" s="4" t="n"/>
      <c r="D147" s="4" t="n"/>
      <c r="E147" s="3" t="n"/>
      <c r="F147" s="5">
        <f>IF($C147="","",$C147-IF($D147="",0,$D147))</f>
        <v/>
      </c>
      <c r="G147" s="5">
        <f>IF($B147="","",VLOOKUP($B147,基準!$A$3:$C$24,2,FALSE))</f>
        <v/>
      </c>
      <c r="H147" s="6">
        <f>IF(OR($B147="",$C147=""),"",IF($F147&gt;$G147,"要る","要らない"))</f>
        <v/>
      </c>
      <c r="I147" s="6">
        <f>IF($B147="","",IF(AND($B147="不動産の使用料等",$E147="はい"),"法人へは賃借料を除いて判定する",VLOOKUP($B147,基準!$A$3:$C$24,3,FALSE)))</f>
        <v/>
      </c>
    </row>
    <row r="148">
      <c r="A148" s="3" t="n"/>
      <c r="B148" s="3" t="n"/>
      <c r="C148" s="4" t="n"/>
      <c r="D148" s="4" t="n"/>
      <c r="E148" s="3" t="n"/>
      <c r="F148" s="5">
        <f>IF($C148="","",$C148-IF($D148="",0,$D148))</f>
        <v/>
      </c>
      <c r="G148" s="5">
        <f>IF($B148="","",VLOOKUP($B148,基準!$A$3:$C$24,2,FALSE))</f>
        <v/>
      </c>
      <c r="H148" s="6">
        <f>IF(OR($B148="",$C148=""),"",IF($F148&gt;$G148,"要る","要らない"))</f>
        <v/>
      </c>
      <c r="I148" s="6">
        <f>IF($B148="","",IF(AND($B148="不動産の使用料等",$E148="はい"),"法人へは賃借料を除いて判定する",VLOOKUP($B148,基準!$A$3:$C$24,3,FALSE)))</f>
        <v/>
      </c>
    </row>
    <row r="149">
      <c r="A149" s="3" t="n"/>
      <c r="B149" s="3" t="n"/>
      <c r="C149" s="4" t="n"/>
      <c r="D149" s="4" t="n"/>
      <c r="E149" s="3" t="n"/>
      <c r="F149" s="5">
        <f>IF($C149="","",$C149-IF($D149="",0,$D149))</f>
        <v/>
      </c>
      <c r="G149" s="5">
        <f>IF($B149="","",VLOOKUP($B149,基準!$A$3:$C$24,2,FALSE))</f>
        <v/>
      </c>
      <c r="H149" s="6">
        <f>IF(OR($B149="",$C149=""),"",IF($F149&gt;$G149,"要る","要らない"))</f>
        <v/>
      </c>
      <c r="I149" s="6">
        <f>IF($B149="","",IF(AND($B149="不動産の使用料等",$E149="はい"),"法人へは賃借料を除いて判定する",VLOOKUP($B149,基準!$A$3:$C$24,3,FALSE)))</f>
        <v/>
      </c>
    </row>
    <row r="150">
      <c r="A150" s="3" t="n"/>
      <c r="B150" s="3" t="n"/>
      <c r="C150" s="4" t="n"/>
      <c r="D150" s="4" t="n"/>
      <c r="E150" s="3" t="n"/>
      <c r="F150" s="5">
        <f>IF($C150="","",$C150-IF($D150="",0,$D150))</f>
        <v/>
      </c>
      <c r="G150" s="5">
        <f>IF($B150="","",VLOOKUP($B150,基準!$A$3:$C$24,2,FALSE))</f>
        <v/>
      </c>
      <c r="H150" s="6">
        <f>IF(OR($B150="",$C150=""),"",IF($F150&gt;$G150,"要る","要らない"))</f>
        <v/>
      </c>
      <c r="I150" s="6">
        <f>IF($B150="","",IF(AND($B150="不動産の使用料等",$E150="はい"),"法人へは賃借料を除いて判定する",VLOOKUP($B150,基準!$A$3:$C$24,3,FALSE)))</f>
        <v/>
      </c>
    </row>
    <row r="151">
      <c r="A151" s="3" t="n"/>
      <c r="B151" s="3" t="n"/>
      <c r="C151" s="4" t="n"/>
      <c r="D151" s="4" t="n"/>
      <c r="E151" s="3" t="n"/>
      <c r="F151" s="5">
        <f>IF($C151="","",$C151-IF($D151="",0,$D151))</f>
        <v/>
      </c>
      <c r="G151" s="5">
        <f>IF($B151="","",VLOOKUP($B151,基準!$A$3:$C$24,2,FALSE))</f>
        <v/>
      </c>
      <c r="H151" s="6">
        <f>IF(OR($B151="",$C151=""),"",IF($F151&gt;$G151,"要る","要らない"))</f>
        <v/>
      </c>
      <c r="I151" s="6">
        <f>IF($B151="","",IF(AND($B151="不動産の使用料等",$E151="はい"),"法人へは賃借料を除いて判定する",VLOOKUP($B151,基準!$A$3:$C$24,3,FALSE)))</f>
        <v/>
      </c>
    </row>
    <row r="152">
      <c r="A152" s="3" t="n"/>
      <c r="B152" s="3" t="n"/>
      <c r="C152" s="4" t="n"/>
      <c r="D152" s="4" t="n"/>
      <c r="E152" s="3" t="n"/>
      <c r="F152" s="5">
        <f>IF($C152="","",$C152-IF($D152="",0,$D152))</f>
        <v/>
      </c>
      <c r="G152" s="5">
        <f>IF($B152="","",VLOOKUP($B152,基準!$A$3:$C$24,2,FALSE))</f>
        <v/>
      </c>
      <c r="H152" s="6">
        <f>IF(OR($B152="",$C152=""),"",IF($F152&gt;$G152,"要る","要らない"))</f>
        <v/>
      </c>
      <c r="I152" s="6">
        <f>IF($B152="","",IF(AND($B152="不動産の使用料等",$E152="はい"),"法人へは賃借料を除いて判定する",VLOOKUP($B152,基準!$A$3:$C$24,3,FALSE)))</f>
        <v/>
      </c>
    </row>
    <row r="153">
      <c r="A153" s="3" t="n"/>
      <c r="B153" s="3" t="n"/>
      <c r="C153" s="4" t="n"/>
      <c r="D153" s="4" t="n"/>
      <c r="E153" s="3" t="n"/>
      <c r="F153" s="5">
        <f>IF($C153="","",$C153-IF($D153="",0,$D153))</f>
        <v/>
      </c>
      <c r="G153" s="5">
        <f>IF($B153="","",VLOOKUP($B153,基準!$A$3:$C$24,2,FALSE))</f>
        <v/>
      </c>
      <c r="H153" s="6">
        <f>IF(OR($B153="",$C153=""),"",IF($F153&gt;$G153,"要る","要らない"))</f>
        <v/>
      </c>
      <c r="I153" s="6">
        <f>IF($B153="","",IF(AND($B153="不動産の使用料等",$E153="はい"),"法人へは賃借料を除いて判定する",VLOOKUP($B153,基準!$A$3:$C$24,3,FALSE)))</f>
        <v/>
      </c>
    </row>
    <row r="154">
      <c r="A154" s="3" t="n"/>
      <c r="B154" s="3" t="n"/>
      <c r="C154" s="4" t="n"/>
      <c r="D154" s="4" t="n"/>
      <c r="E154" s="3" t="n"/>
      <c r="F154" s="5">
        <f>IF($C154="","",$C154-IF($D154="",0,$D154))</f>
        <v/>
      </c>
      <c r="G154" s="5">
        <f>IF($B154="","",VLOOKUP($B154,基準!$A$3:$C$24,2,FALSE))</f>
        <v/>
      </c>
      <c r="H154" s="6">
        <f>IF(OR($B154="",$C154=""),"",IF($F154&gt;$G154,"要る","要らない"))</f>
        <v/>
      </c>
      <c r="I154" s="6">
        <f>IF($B154="","",IF(AND($B154="不動産の使用料等",$E154="はい"),"法人へは賃借料を除いて判定する",VLOOKUP($B154,基準!$A$3:$C$24,3,FALSE)))</f>
        <v/>
      </c>
    </row>
    <row r="155">
      <c r="A155" s="3" t="n"/>
      <c r="B155" s="3" t="n"/>
      <c r="C155" s="4" t="n"/>
      <c r="D155" s="4" t="n"/>
      <c r="E155" s="3" t="n"/>
      <c r="F155" s="5">
        <f>IF($C155="","",$C155-IF($D155="",0,$D155))</f>
        <v/>
      </c>
      <c r="G155" s="5">
        <f>IF($B155="","",VLOOKUP($B155,基準!$A$3:$C$24,2,FALSE))</f>
        <v/>
      </c>
      <c r="H155" s="6">
        <f>IF(OR($B155="",$C155=""),"",IF($F155&gt;$G155,"要る","要らない"))</f>
        <v/>
      </c>
      <c r="I155" s="6">
        <f>IF($B155="","",IF(AND($B155="不動産の使用料等",$E155="はい"),"法人へは賃借料を除いて判定する",VLOOKUP($B155,基準!$A$3:$C$24,3,FALSE)))</f>
        <v/>
      </c>
    </row>
    <row r="156">
      <c r="A156" s="3" t="n"/>
      <c r="B156" s="3" t="n"/>
      <c r="C156" s="4" t="n"/>
      <c r="D156" s="4" t="n"/>
      <c r="E156" s="3" t="n"/>
      <c r="F156" s="5">
        <f>IF($C156="","",$C156-IF($D156="",0,$D156))</f>
        <v/>
      </c>
      <c r="G156" s="5">
        <f>IF($B156="","",VLOOKUP($B156,基準!$A$3:$C$24,2,FALSE))</f>
        <v/>
      </c>
      <c r="H156" s="6">
        <f>IF(OR($B156="",$C156=""),"",IF($F156&gt;$G156,"要る","要らない"))</f>
        <v/>
      </c>
      <c r="I156" s="6">
        <f>IF($B156="","",IF(AND($B156="不動産の使用料等",$E156="はい"),"法人へは賃借料を除いて判定する",VLOOKUP($B156,基準!$A$3:$C$24,3,FALSE)))</f>
        <v/>
      </c>
    </row>
    <row r="157">
      <c r="A157" s="3" t="n"/>
      <c r="B157" s="3" t="n"/>
      <c r="C157" s="4" t="n"/>
      <c r="D157" s="4" t="n"/>
      <c r="E157" s="3" t="n"/>
      <c r="F157" s="5">
        <f>IF($C157="","",$C157-IF($D157="",0,$D157))</f>
        <v/>
      </c>
      <c r="G157" s="5">
        <f>IF($B157="","",VLOOKUP($B157,基準!$A$3:$C$24,2,FALSE))</f>
        <v/>
      </c>
      <c r="H157" s="6">
        <f>IF(OR($B157="",$C157=""),"",IF($F157&gt;$G157,"要る","要らない"))</f>
        <v/>
      </c>
      <c r="I157" s="6">
        <f>IF($B157="","",IF(AND($B157="不動産の使用料等",$E157="はい"),"法人へは賃借料を除いて判定する",VLOOKUP($B157,基準!$A$3:$C$24,3,FALSE)))</f>
        <v/>
      </c>
    </row>
    <row r="158">
      <c r="A158" s="3" t="n"/>
      <c r="B158" s="3" t="n"/>
      <c r="C158" s="4" t="n"/>
      <c r="D158" s="4" t="n"/>
      <c r="E158" s="3" t="n"/>
      <c r="F158" s="5">
        <f>IF($C158="","",$C158-IF($D158="",0,$D158))</f>
        <v/>
      </c>
      <c r="G158" s="5">
        <f>IF($B158="","",VLOOKUP($B158,基準!$A$3:$C$24,2,FALSE))</f>
        <v/>
      </c>
      <c r="H158" s="6">
        <f>IF(OR($B158="",$C158=""),"",IF($F158&gt;$G158,"要る","要らない"))</f>
        <v/>
      </c>
      <c r="I158" s="6">
        <f>IF($B158="","",IF(AND($B158="不動産の使用料等",$E158="はい"),"法人へは賃借料を除いて判定する",VLOOKUP($B158,基準!$A$3:$C$24,3,FALSE)))</f>
        <v/>
      </c>
    </row>
    <row r="159">
      <c r="A159" s="3" t="n"/>
      <c r="B159" s="3" t="n"/>
      <c r="C159" s="4" t="n"/>
      <c r="D159" s="4" t="n"/>
      <c r="E159" s="3" t="n"/>
      <c r="F159" s="5">
        <f>IF($C159="","",$C159-IF($D159="",0,$D159))</f>
        <v/>
      </c>
      <c r="G159" s="5">
        <f>IF($B159="","",VLOOKUP($B159,基準!$A$3:$C$24,2,FALSE))</f>
        <v/>
      </c>
      <c r="H159" s="6">
        <f>IF(OR($B159="",$C159=""),"",IF($F159&gt;$G159,"要る","要らない"))</f>
        <v/>
      </c>
      <c r="I159" s="6">
        <f>IF($B159="","",IF(AND($B159="不動産の使用料等",$E159="はい"),"法人へは賃借料を除いて判定する",VLOOKUP($B159,基準!$A$3:$C$24,3,FALSE)))</f>
        <v/>
      </c>
    </row>
    <row r="160">
      <c r="A160" s="3" t="n"/>
      <c r="B160" s="3" t="n"/>
      <c r="C160" s="4" t="n"/>
      <c r="D160" s="4" t="n"/>
      <c r="E160" s="3" t="n"/>
      <c r="F160" s="5">
        <f>IF($C160="","",$C160-IF($D160="",0,$D160))</f>
        <v/>
      </c>
      <c r="G160" s="5">
        <f>IF($B160="","",VLOOKUP($B160,基準!$A$3:$C$24,2,FALSE))</f>
        <v/>
      </c>
      <c r="H160" s="6">
        <f>IF(OR($B160="",$C160=""),"",IF($F160&gt;$G160,"要る","要らない"))</f>
        <v/>
      </c>
      <c r="I160" s="6">
        <f>IF($B160="","",IF(AND($B160="不動産の使用料等",$E160="はい"),"法人へは賃借料を除いて判定する",VLOOKUP($B160,基準!$A$3:$C$24,3,FALSE)))</f>
        <v/>
      </c>
    </row>
    <row r="161">
      <c r="A161" s="3" t="n"/>
      <c r="B161" s="3" t="n"/>
      <c r="C161" s="4" t="n"/>
      <c r="D161" s="4" t="n"/>
      <c r="E161" s="3" t="n"/>
      <c r="F161" s="5">
        <f>IF($C161="","",$C161-IF($D161="",0,$D161))</f>
        <v/>
      </c>
      <c r="G161" s="5">
        <f>IF($B161="","",VLOOKUP($B161,基準!$A$3:$C$24,2,FALSE))</f>
        <v/>
      </c>
      <c r="H161" s="6">
        <f>IF(OR($B161="",$C161=""),"",IF($F161&gt;$G161,"要る","要らない"))</f>
        <v/>
      </c>
      <c r="I161" s="6">
        <f>IF($B161="","",IF(AND($B161="不動産の使用料等",$E161="はい"),"法人へは賃借料を除いて判定する",VLOOKUP($B161,基準!$A$3:$C$24,3,FALSE)))</f>
        <v/>
      </c>
    </row>
    <row r="162">
      <c r="A162" s="3" t="n"/>
      <c r="B162" s="3" t="n"/>
      <c r="C162" s="4" t="n"/>
      <c r="D162" s="4" t="n"/>
      <c r="E162" s="3" t="n"/>
      <c r="F162" s="5">
        <f>IF($C162="","",$C162-IF($D162="",0,$D162))</f>
        <v/>
      </c>
      <c r="G162" s="5">
        <f>IF($B162="","",VLOOKUP($B162,基準!$A$3:$C$24,2,FALSE))</f>
        <v/>
      </c>
      <c r="H162" s="6">
        <f>IF(OR($B162="",$C162=""),"",IF($F162&gt;$G162,"要る","要らない"))</f>
        <v/>
      </c>
      <c r="I162" s="6">
        <f>IF($B162="","",IF(AND($B162="不動産の使用料等",$E162="はい"),"法人へは賃借料を除いて判定する",VLOOKUP($B162,基準!$A$3:$C$24,3,FALSE)))</f>
        <v/>
      </c>
    </row>
    <row r="163">
      <c r="A163" s="3" t="n"/>
      <c r="B163" s="3" t="n"/>
      <c r="C163" s="4" t="n"/>
      <c r="D163" s="4" t="n"/>
      <c r="E163" s="3" t="n"/>
      <c r="F163" s="5">
        <f>IF($C163="","",$C163-IF($D163="",0,$D163))</f>
        <v/>
      </c>
      <c r="G163" s="5">
        <f>IF($B163="","",VLOOKUP($B163,基準!$A$3:$C$24,2,FALSE))</f>
        <v/>
      </c>
      <c r="H163" s="6">
        <f>IF(OR($B163="",$C163=""),"",IF($F163&gt;$G163,"要る","要らない"))</f>
        <v/>
      </c>
      <c r="I163" s="6">
        <f>IF($B163="","",IF(AND($B163="不動産の使用料等",$E163="はい"),"法人へは賃借料を除いて判定する",VLOOKUP($B163,基準!$A$3:$C$24,3,FALSE)))</f>
        <v/>
      </c>
    </row>
    <row r="164">
      <c r="A164" s="3" t="n"/>
      <c r="B164" s="3" t="n"/>
      <c r="C164" s="4" t="n"/>
      <c r="D164" s="4" t="n"/>
      <c r="E164" s="3" t="n"/>
      <c r="F164" s="5">
        <f>IF($C164="","",$C164-IF($D164="",0,$D164))</f>
        <v/>
      </c>
      <c r="G164" s="5">
        <f>IF($B164="","",VLOOKUP($B164,基準!$A$3:$C$24,2,FALSE))</f>
        <v/>
      </c>
      <c r="H164" s="6">
        <f>IF(OR($B164="",$C164=""),"",IF($F164&gt;$G164,"要る","要らない"))</f>
        <v/>
      </c>
      <c r="I164" s="6">
        <f>IF($B164="","",IF(AND($B164="不動産の使用料等",$E164="はい"),"法人へは賃借料を除いて判定する",VLOOKUP($B164,基準!$A$3:$C$24,3,FALSE)))</f>
        <v/>
      </c>
    </row>
    <row r="165">
      <c r="A165" s="3" t="n"/>
      <c r="B165" s="3" t="n"/>
      <c r="C165" s="4" t="n"/>
      <c r="D165" s="4" t="n"/>
      <c r="E165" s="3" t="n"/>
      <c r="F165" s="5">
        <f>IF($C165="","",$C165-IF($D165="",0,$D165))</f>
        <v/>
      </c>
      <c r="G165" s="5">
        <f>IF($B165="","",VLOOKUP($B165,基準!$A$3:$C$24,2,FALSE))</f>
        <v/>
      </c>
      <c r="H165" s="6">
        <f>IF(OR($B165="",$C165=""),"",IF($F165&gt;$G165,"要る","要らない"))</f>
        <v/>
      </c>
      <c r="I165" s="6">
        <f>IF($B165="","",IF(AND($B165="不動産の使用料等",$E165="はい"),"法人へは賃借料を除いて判定する",VLOOKUP($B165,基準!$A$3:$C$24,3,FALSE)))</f>
        <v/>
      </c>
    </row>
    <row r="166">
      <c r="A166" s="3" t="n"/>
      <c r="B166" s="3" t="n"/>
      <c r="C166" s="4" t="n"/>
      <c r="D166" s="4" t="n"/>
      <c r="E166" s="3" t="n"/>
      <c r="F166" s="5">
        <f>IF($C166="","",$C166-IF($D166="",0,$D166))</f>
        <v/>
      </c>
      <c r="G166" s="5">
        <f>IF($B166="","",VLOOKUP($B166,基準!$A$3:$C$24,2,FALSE))</f>
        <v/>
      </c>
      <c r="H166" s="6">
        <f>IF(OR($B166="",$C166=""),"",IF($F166&gt;$G166,"要る","要らない"))</f>
        <v/>
      </c>
      <c r="I166" s="6">
        <f>IF($B166="","",IF(AND($B166="不動産の使用料等",$E166="はい"),"法人へは賃借料を除いて判定する",VLOOKUP($B166,基準!$A$3:$C$24,3,FALSE)))</f>
        <v/>
      </c>
    </row>
    <row r="167">
      <c r="A167" s="3" t="n"/>
      <c r="B167" s="3" t="n"/>
      <c r="C167" s="4" t="n"/>
      <c r="D167" s="4" t="n"/>
      <c r="E167" s="3" t="n"/>
      <c r="F167" s="5">
        <f>IF($C167="","",$C167-IF($D167="",0,$D167))</f>
        <v/>
      </c>
      <c r="G167" s="5">
        <f>IF($B167="","",VLOOKUP($B167,基準!$A$3:$C$24,2,FALSE))</f>
        <v/>
      </c>
      <c r="H167" s="6">
        <f>IF(OR($B167="",$C167=""),"",IF($F167&gt;$G167,"要る","要らない"))</f>
        <v/>
      </c>
      <c r="I167" s="6">
        <f>IF($B167="","",IF(AND($B167="不動産の使用料等",$E167="はい"),"法人へは賃借料を除いて判定する",VLOOKUP($B167,基準!$A$3:$C$24,3,FALSE)))</f>
        <v/>
      </c>
    </row>
    <row r="168">
      <c r="A168" s="3" t="n"/>
      <c r="B168" s="3" t="n"/>
      <c r="C168" s="4" t="n"/>
      <c r="D168" s="4" t="n"/>
      <c r="E168" s="3" t="n"/>
      <c r="F168" s="5">
        <f>IF($C168="","",$C168-IF($D168="",0,$D168))</f>
        <v/>
      </c>
      <c r="G168" s="5">
        <f>IF($B168="","",VLOOKUP($B168,基準!$A$3:$C$24,2,FALSE))</f>
        <v/>
      </c>
      <c r="H168" s="6">
        <f>IF(OR($B168="",$C168=""),"",IF($F168&gt;$G168,"要る","要らない"))</f>
        <v/>
      </c>
      <c r="I168" s="6">
        <f>IF($B168="","",IF(AND($B168="不動産の使用料等",$E168="はい"),"法人へは賃借料を除いて判定する",VLOOKUP($B168,基準!$A$3:$C$24,3,FALSE)))</f>
        <v/>
      </c>
    </row>
    <row r="169">
      <c r="A169" s="3" t="n"/>
      <c r="B169" s="3" t="n"/>
      <c r="C169" s="4" t="n"/>
      <c r="D169" s="4" t="n"/>
      <c r="E169" s="3" t="n"/>
      <c r="F169" s="5">
        <f>IF($C169="","",$C169-IF($D169="",0,$D169))</f>
        <v/>
      </c>
      <c r="G169" s="5">
        <f>IF($B169="","",VLOOKUP($B169,基準!$A$3:$C$24,2,FALSE))</f>
        <v/>
      </c>
      <c r="H169" s="6">
        <f>IF(OR($B169="",$C169=""),"",IF($F169&gt;$G169,"要る","要らない"))</f>
        <v/>
      </c>
      <c r="I169" s="6">
        <f>IF($B169="","",IF(AND($B169="不動産の使用料等",$E169="はい"),"法人へは賃借料を除いて判定する",VLOOKUP($B169,基準!$A$3:$C$24,3,FALSE)))</f>
        <v/>
      </c>
    </row>
    <row r="170">
      <c r="A170" s="3" t="n"/>
      <c r="B170" s="3" t="n"/>
      <c r="C170" s="4" t="n"/>
      <c r="D170" s="4" t="n"/>
      <c r="E170" s="3" t="n"/>
      <c r="F170" s="5">
        <f>IF($C170="","",$C170-IF($D170="",0,$D170))</f>
        <v/>
      </c>
      <c r="G170" s="5">
        <f>IF($B170="","",VLOOKUP($B170,基準!$A$3:$C$24,2,FALSE))</f>
        <v/>
      </c>
      <c r="H170" s="6">
        <f>IF(OR($B170="",$C170=""),"",IF($F170&gt;$G170,"要る","要らない"))</f>
        <v/>
      </c>
      <c r="I170" s="6">
        <f>IF($B170="","",IF(AND($B170="不動産の使用料等",$E170="はい"),"法人へは賃借料を除いて判定する",VLOOKUP($B170,基準!$A$3:$C$24,3,FALSE)))</f>
        <v/>
      </c>
    </row>
    <row r="171">
      <c r="A171" s="3" t="n"/>
      <c r="B171" s="3" t="n"/>
      <c r="C171" s="4" t="n"/>
      <c r="D171" s="4" t="n"/>
      <c r="E171" s="3" t="n"/>
      <c r="F171" s="5">
        <f>IF($C171="","",$C171-IF($D171="",0,$D171))</f>
        <v/>
      </c>
      <c r="G171" s="5">
        <f>IF($B171="","",VLOOKUP($B171,基準!$A$3:$C$24,2,FALSE))</f>
        <v/>
      </c>
      <c r="H171" s="6">
        <f>IF(OR($B171="",$C171=""),"",IF($F171&gt;$G171,"要る","要らない"))</f>
        <v/>
      </c>
      <c r="I171" s="6">
        <f>IF($B171="","",IF(AND($B171="不動産の使用料等",$E171="はい"),"法人へは賃借料を除いて判定する",VLOOKUP($B171,基準!$A$3:$C$24,3,FALSE)))</f>
        <v/>
      </c>
    </row>
    <row r="172">
      <c r="A172" s="3" t="n"/>
      <c r="B172" s="3" t="n"/>
      <c r="C172" s="4" t="n"/>
      <c r="D172" s="4" t="n"/>
      <c r="E172" s="3" t="n"/>
      <c r="F172" s="5">
        <f>IF($C172="","",$C172-IF($D172="",0,$D172))</f>
        <v/>
      </c>
      <c r="G172" s="5">
        <f>IF($B172="","",VLOOKUP($B172,基準!$A$3:$C$24,2,FALSE))</f>
        <v/>
      </c>
      <c r="H172" s="6">
        <f>IF(OR($B172="",$C172=""),"",IF($F172&gt;$G172,"要る","要らない"))</f>
        <v/>
      </c>
      <c r="I172" s="6">
        <f>IF($B172="","",IF(AND($B172="不動産の使用料等",$E172="はい"),"法人へは賃借料を除いて判定する",VLOOKUP($B172,基準!$A$3:$C$24,3,FALSE)))</f>
        <v/>
      </c>
    </row>
    <row r="173">
      <c r="A173" s="3" t="n"/>
      <c r="B173" s="3" t="n"/>
      <c r="C173" s="4" t="n"/>
      <c r="D173" s="4" t="n"/>
      <c r="E173" s="3" t="n"/>
      <c r="F173" s="5">
        <f>IF($C173="","",$C173-IF($D173="",0,$D173))</f>
        <v/>
      </c>
      <c r="G173" s="5">
        <f>IF($B173="","",VLOOKUP($B173,基準!$A$3:$C$24,2,FALSE))</f>
        <v/>
      </c>
      <c r="H173" s="6">
        <f>IF(OR($B173="",$C173=""),"",IF($F173&gt;$G173,"要る","要らない"))</f>
        <v/>
      </c>
      <c r="I173" s="6">
        <f>IF($B173="","",IF(AND($B173="不動産の使用料等",$E173="はい"),"法人へは賃借料を除いて判定する",VLOOKUP($B173,基準!$A$3:$C$24,3,FALSE)))</f>
        <v/>
      </c>
    </row>
    <row r="174">
      <c r="A174" s="3" t="n"/>
      <c r="B174" s="3" t="n"/>
      <c r="C174" s="4" t="n"/>
      <c r="D174" s="4" t="n"/>
      <c r="E174" s="3" t="n"/>
      <c r="F174" s="5">
        <f>IF($C174="","",$C174-IF($D174="",0,$D174))</f>
        <v/>
      </c>
      <c r="G174" s="5">
        <f>IF($B174="","",VLOOKUP($B174,基準!$A$3:$C$24,2,FALSE))</f>
        <v/>
      </c>
      <c r="H174" s="6">
        <f>IF(OR($B174="",$C174=""),"",IF($F174&gt;$G174,"要る","要らない"))</f>
        <v/>
      </c>
      <c r="I174" s="6">
        <f>IF($B174="","",IF(AND($B174="不動産の使用料等",$E174="はい"),"法人へは賃借料を除いて判定する",VLOOKUP($B174,基準!$A$3:$C$24,3,FALSE)))</f>
        <v/>
      </c>
    </row>
    <row r="175">
      <c r="A175" s="3" t="n"/>
      <c r="B175" s="3" t="n"/>
      <c r="C175" s="4" t="n"/>
      <c r="D175" s="4" t="n"/>
      <c r="E175" s="3" t="n"/>
      <c r="F175" s="5">
        <f>IF($C175="","",$C175-IF($D175="",0,$D175))</f>
        <v/>
      </c>
      <c r="G175" s="5">
        <f>IF($B175="","",VLOOKUP($B175,基準!$A$3:$C$24,2,FALSE))</f>
        <v/>
      </c>
      <c r="H175" s="6">
        <f>IF(OR($B175="",$C175=""),"",IF($F175&gt;$G175,"要る","要らない"))</f>
        <v/>
      </c>
      <c r="I175" s="6">
        <f>IF($B175="","",IF(AND($B175="不動産の使用料等",$E175="はい"),"法人へは賃借料を除いて判定する",VLOOKUP($B175,基準!$A$3:$C$24,3,FALSE)))</f>
        <v/>
      </c>
    </row>
    <row r="176">
      <c r="A176" s="3" t="n"/>
      <c r="B176" s="3" t="n"/>
      <c r="C176" s="4" t="n"/>
      <c r="D176" s="4" t="n"/>
      <c r="E176" s="3" t="n"/>
      <c r="F176" s="5">
        <f>IF($C176="","",$C176-IF($D176="",0,$D176))</f>
        <v/>
      </c>
      <c r="G176" s="5">
        <f>IF($B176="","",VLOOKUP($B176,基準!$A$3:$C$24,2,FALSE))</f>
        <v/>
      </c>
      <c r="H176" s="6">
        <f>IF(OR($B176="",$C176=""),"",IF($F176&gt;$G176,"要る","要らない"))</f>
        <v/>
      </c>
      <c r="I176" s="6">
        <f>IF($B176="","",IF(AND($B176="不動産の使用料等",$E176="はい"),"法人へは賃借料を除いて判定する",VLOOKUP($B176,基準!$A$3:$C$24,3,FALSE)))</f>
        <v/>
      </c>
    </row>
    <row r="177">
      <c r="A177" s="3" t="n"/>
      <c r="B177" s="3" t="n"/>
      <c r="C177" s="4" t="n"/>
      <c r="D177" s="4" t="n"/>
      <c r="E177" s="3" t="n"/>
      <c r="F177" s="5">
        <f>IF($C177="","",$C177-IF($D177="",0,$D177))</f>
        <v/>
      </c>
      <c r="G177" s="5">
        <f>IF($B177="","",VLOOKUP($B177,基準!$A$3:$C$24,2,FALSE))</f>
        <v/>
      </c>
      <c r="H177" s="6">
        <f>IF(OR($B177="",$C177=""),"",IF($F177&gt;$G177,"要る","要らない"))</f>
        <v/>
      </c>
      <c r="I177" s="6">
        <f>IF($B177="","",IF(AND($B177="不動産の使用料等",$E177="はい"),"法人へは賃借料を除いて判定する",VLOOKUP($B177,基準!$A$3:$C$24,3,FALSE)))</f>
        <v/>
      </c>
    </row>
    <row r="178">
      <c r="A178" s="3" t="n"/>
      <c r="B178" s="3" t="n"/>
      <c r="C178" s="4" t="n"/>
      <c r="D178" s="4" t="n"/>
      <c r="E178" s="3" t="n"/>
      <c r="F178" s="5">
        <f>IF($C178="","",$C178-IF($D178="",0,$D178))</f>
        <v/>
      </c>
      <c r="G178" s="5">
        <f>IF($B178="","",VLOOKUP($B178,基準!$A$3:$C$24,2,FALSE))</f>
        <v/>
      </c>
      <c r="H178" s="6">
        <f>IF(OR($B178="",$C178=""),"",IF($F178&gt;$G178,"要る","要らない"))</f>
        <v/>
      </c>
      <c r="I178" s="6">
        <f>IF($B178="","",IF(AND($B178="不動産の使用料等",$E178="はい"),"法人へは賃借料を除いて判定する",VLOOKUP($B178,基準!$A$3:$C$24,3,FALSE)))</f>
        <v/>
      </c>
    </row>
    <row r="179">
      <c r="A179" s="3" t="n"/>
      <c r="B179" s="3" t="n"/>
      <c r="C179" s="4" t="n"/>
      <c r="D179" s="4" t="n"/>
      <c r="E179" s="3" t="n"/>
      <c r="F179" s="5">
        <f>IF($C179="","",$C179-IF($D179="",0,$D179))</f>
        <v/>
      </c>
      <c r="G179" s="5">
        <f>IF($B179="","",VLOOKUP($B179,基準!$A$3:$C$24,2,FALSE))</f>
        <v/>
      </c>
      <c r="H179" s="6">
        <f>IF(OR($B179="",$C179=""),"",IF($F179&gt;$G179,"要る","要らない"))</f>
        <v/>
      </c>
      <c r="I179" s="6">
        <f>IF($B179="","",IF(AND($B179="不動産の使用料等",$E179="はい"),"法人へは賃借料を除いて判定する",VLOOKUP($B179,基準!$A$3:$C$24,3,FALSE)))</f>
        <v/>
      </c>
    </row>
    <row r="180">
      <c r="A180" s="3" t="n"/>
      <c r="B180" s="3" t="n"/>
      <c r="C180" s="4" t="n"/>
      <c r="D180" s="4" t="n"/>
      <c r="E180" s="3" t="n"/>
      <c r="F180" s="5">
        <f>IF($C180="","",$C180-IF($D180="",0,$D180))</f>
        <v/>
      </c>
      <c r="G180" s="5">
        <f>IF($B180="","",VLOOKUP($B180,基準!$A$3:$C$24,2,FALSE))</f>
        <v/>
      </c>
      <c r="H180" s="6">
        <f>IF(OR($B180="",$C180=""),"",IF($F180&gt;$G180,"要る","要らない"))</f>
        <v/>
      </c>
      <c r="I180" s="6">
        <f>IF($B180="","",IF(AND($B180="不動産の使用料等",$E180="はい"),"法人へは賃借料を除いて判定する",VLOOKUP($B180,基準!$A$3:$C$24,3,FALSE)))</f>
        <v/>
      </c>
    </row>
    <row r="181">
      <c r="A181" s="3" t="n"/>
      <c r="B181" s="3" t="n"/>
      <c r="C181" s="4" t="n"/>
      <c r="D181" s="4" t="n"/>
      <c r="E181" s="3" t="n"/>
      <c r="F181" s="5">
        <f>IF($C181="","",$C181-IF($D181="",0,$D181))</f>
        <v/>
      </c>
      <c r="G181" s="5">
        <f>IF($B181="","",VLOOKUP($B181,基準!$A$3:$C$24,2,FALSE))</f>
        <v/>
      </c>
      <c r="H181" s="6">
        <f>IF(OR($B181="",$C181=""),"",IF($F181&gt;$G181,"要る","要らない"))</f>
        <v/>
      </c>
      <c r="I181" s="6">
        <f>IF($B181="","",IF(AND($B181="不動産の使用料等",$E181="はい"),"法人へは賃借料を除いて判定する",VLOOKUP($B181,基準!$A$3:$C$24,3,FALSE)))</f>
        <v/>
      </c>
    </row>
    <row r="182">
      <c r="A182" s="3" t="n"/>
      <c r="B182" s="3" t="n"/>
      <c r="C182" s="4" t="n"/>
      <c r="D182" s="4" t="n"/>
      <c r="E182" s="3" t="n"/>
      <c r="F182" s="5">
        <f>IF($C182="","",$C182-IF($D182="",0,$D182))</f>
        <v/>
      </c>
      <c r="G182" s="5">
        <f>IF($B182="","",VLOOKUP($B182,基準!$A$3:$C$24,2,FALSE))</f>
        <v/>
      </c>
      <c r="H182" s="6">
        <f>IF(OR($B182="",$C182=""),"",IF($F182&gt;$G182,"要る","要らない"))</f>
        <v/>
      </c>
      <c r="I182" s="6">
        <f>IF($B182="","",IF(AND($B182="不動産の使用料等",$E182="はい"),"法人へは賃借料を除いて判定する",VLOOKUP($B182,基準!$A$3:$C$24,3,FALSE)))</f>
        <v/>
      </c>
    </row>
    <row r="183">
      <c r="A183" s="3" t="n"/>
      <c r="B183" s="3" t="n"/>
      <c r="C183" s="4" t="n"/>
      <c r="D183" s="4" t="n"/>
      <c r="E183" s="3" t="n"/>
      <c r="F183" s="5">
        <f>IF($C183="","",$C183-IF($D183="",0,$D183))</f>
        <v/>
      </c>
      <c r="G183" s="5">
        <f>IF($B183="","",VLOOKUP($B183,基準!$A$3:$C$24,2,FALSE))</f>
        <v/>
      </c>
      <c r="H183" s="6">
        <f>IF(OR($B183="",$C183=""),"",IF($F183&gt;$G183,"要る","要らない"))</f>
        <v/>
      </c>
      <c r="I183" s="6">
        <f>IF($B183="","",IF(AND($B183="不動産の使用料等",$E183="はい"),"法人へは賃借料を除いて判定する",VLOOKUP($B183,基準!$A$3:$C$24,3,FALSE)))</f>
        <v/>
      </c>
    </row>
    <row r="184">
      <c r="A184" s="3" t="n"/>
      <c r="B184" s="3" t="n"/>
      <c r="C184" s="4" t="n"/>
      <c r="D184" s="4" t="n"/>
      <c r="E184" s="3" t="n"/>
      <c r="F184" s="5">
        <f>IF($C184="","",$C184-IF($D184="",0,$D184))</f>
        <v/>
      </c>
      <c r="G184" s="5">
        <f>IF($B184="","",VLOOKUP($B184,基準!$A$3:$C$24,2,FALSE))</f>
        <v/>
      </c>
      <c r="H184" s="6">
        <f>IF(OR($B184="",$C184=""),"",IF($F184&gt;$G184,"要る","要らない"))</f>
        <v/>
      </c>
      <c r="I184" s="6">
        <f>IF($B184="","",IF(AND($B184="不動産の使用料等",$E184="はい"),"法人へは賃借料を除いて判定する",VLOOKUP($B184,基準!$A$3:$C$24,3,FALSE)))</f>
        <v/>
      </c>
    </row>
    <row r="185">
      <c r="A185" s="3" t="n"/>
      <c r="B185" s="3" t="n"/>
      <c r="C185" s="4" t="n"/>
      <c r="D185" s="4" t="n"/>
      <c r="E185" s="3" t="n"/>
      <c r="F185" s="5">
        <f>IF($C185="","",$C185-IF($D185="",0,$D185))</f>
        <v/>
      </c>
      <c r="G185" s="5">
        <f>IF($B185="","",VLOOKUP($B185,基準!$A$3:$C$24,2,FALSE))</f>
        <v/>
      </c>
      <c r="H185" s="6">
        <f>IF(OR($B185="",$C185=""),"",IF($F185&gt;$G185,"要る","要らない"))</f>
        <v/>
      </c>
      <c r="I185" s="6">
        <f>IF($B185="","",IF(AND($B185="不動産の使用料等",$E185="はい"),"法人へは賃借料を除いて判定する",VLOOKUP($B185,基準!$A$3:$C$24,3,FALSE)))</f>
        <v/>
      </c>
    </row>
    <row r="186">
      <c r="A186" s="3" t="n"/>
      <c r="B186" s="3" t="n"/>
      <c r="C186" s="4" t="n"/>
      <c r="D186" s="4" t="n"/>
      <c r="E186" s="3" t="n"/>
      <c r="F186" s="5">
        <f>IF($C186="","",$C186-IF($D186="",0,$D186))</f>
        <v/>
      </c>
      <c r="G186" s="5">
        <f>IF($B186="","",VLOOKUP($B186,基準!$A$3:$C$24,2,FALSE))</f>
        <v/>
      </c>
      <c r="H186" s="6">
        <f>IF(OR($B186="",$C186=""),"",IF($F186&gt;$G186,"要る","要らない"))</f>
        <v/>
      </c>
      <c r="I186" s="6">
        <f>IF($B186="","",IF(AND($B186="不動産の使用料等",$E186="はい"),"法人へは賃借料を除いて判定する",VLOOKUP($B186,基準!$A$3:$C$24,3,FALSE)))</f>
        <v/>
      </c>
    </row>
    <row r="187">
      <c r="A187" s="3" t="n"/>
      <c r="B187" s="3" t="n"/>
      <c r="C187" s="4" t="n"/>
      <c r="D187" s="4" t="n"/>
      <c r="E187" s="3" t="n"/>
      <c r="F187" s="5">
        <f>IF($C187="","",$C187-IF($D187="",0,$D187))</f>
        <v/>
      </c>
      <c r="G187" s="5">
        <f>IF($B187="","",VLOOKUP($B187,基準!$A$3:$C$24,2,FALSE))</f>
        <v/>
      </c>
      <c r="H187" s="6">
        <f>IF(OR($B187="",$C187=""),"",IF($F187&gt;$G187,"要る","要らない"))</f>
        <v/>
      </c>
      <c r="I187" s="6">
        <f>IF($B187="","",IF(AND($B187="不動産の使用料等",$E187="はい"),"法人へは賃借料を除いて判定する",VLOOKUP($B187,基準!$A$3:$C$24,3,FALSE)))</f>
        <v/>
      </c>
    </row>
    <row r="188">
      <c r="A188" s="3" t="n"/>
      <c r="B188" s="3" t="n"/>
      <c r="C188" s="4" t="n"/>
      <c r="D188" s="4" t="n"/>
      <c r="E188" s="3" t="n"/>
      <c r="F188" s="5">
        <f>IF($C188="","",$C188-IF($D188="",0,$D188))</f>
        <v/>
      </c>
      <c r="G188" s="5">
        <f>IF($B188="","",VLOOKUP($B188,基準!$A$3:$C$24,2,FALSE))</f>
        <v/>
      </c>
      <c r="H188" s="6">
        <f>IF(OR($B188="",$C188=""),"",IF($F188&gt;$G188,"要る","要らない"))</f>
        <v/>
      </c>
      <c r="I188" s="6">
        <f>IF($B188="","",IF(AND($B188="不動産の使用料等",$E188="はい"),"法人へは賃借料を除いて判定する",VLOOKUP($B188,基準!$A$3:$C$24,3,FALSE)))</f>
        <v/>
      </c>
    </row>
    <row r="189">
      <c r="A189" s="3" t="n"/>
      <c r="B189" s="3" t="n"/>
      <c r="C189" s="4" t="n"/>
      <c r="D189" s="4" t="n"/>
      <c r="E189" s="3" t="n"/>
      <c r="F189" s="5">
        <f>IF($C189="","",$C189-IF($D189="",0,$D189))</f>
        <v/>
      </c>
      <c r="G189" s="5">
        <f>IF($B189="","",VLOOKUP($B189,基準!$A$3:$C$24,2,FALSE))</f>
        <v/>
      </c>
      <c r="H189" s="6">
        <f>IF(OR($B189="",$C189=""),"",IF($F189&gt;$G189,"要る","要らない"))</f>
        <v/>
      </c>
      <c r="I189" s="6">
        <f>IF($B189="","",IF(AND($B189="不動産の使用料等",$E189="はい"),"法人へは賃借料を除いて判定する",VLOOKUP($B189,基準!$A$3:$C$24,3,FALSE)))</f>
        <v/>
      </c>
    </row>
    <row r="190">
      <c r="A190" s="3" t="n"/>
      <c r="B190" s="3" t="n"/>
      <c r="C190" s="4" t="n"/>
      <c r="D190" s="4" t="n"/>
      <c r="E190" s="3" t="n"/>
      <c r="F190" s="5">
        <f>IF($C190="","",$C190-IF($D190="",0,$D190))</f>
        <v/>
      </c>
      <c r="G190" s="5">
        <f>IF($B190="","",VLOOKUP($B190,基準!$A$3:$C$24,2,FALSE))</f>
        <v/>
      </c>
      <c r="H190" s="6">
        <f>IF(OR($B190="",$C190=""),"",IF($F190&gt;$G190,"要る","要らない"))</f>
        <v/>
      </c>
      <c r="I190" s="6">
        <f>IF($B190="","",IF(AND($B190="不動産の使用料等",$E190="はい"),"法人へは賃借料を除いて判定する",VLOOKUP($B190,基準!$A$3:$C$24,3,FALSE)))</f>
        <v/>
      </c>
    </row>
    <row r="191">
      <c r="A191" s="3" t="n"/>
      <c r="B191" s="3" t="n"/>
      <c r="C191" s="4" t="n"/>
      <c r="D191" s="4" t="n"/>
      <c r="E191" s="3" t="n"/>
      <c r="F191" s="5">
        <f>IF($C191="","",$C191-IF($D191="",0,$D191))</f>
        <v/>
      </c>
      <c r="G191" s="5">
        <f>IF($B191="","",VLOOKUP($B191,基準!$A$3:$C$24,2,FALSE))</f>
        <v/>
      </c>
      <c r="H191" s="6">
        <f>IF(OR($B191="",$C191=""),"",IF($F191&gt;$G191,"要る","要らない"))</f>
        <v/>
      </c>
      <c r="I191" s="6">
        <f>IF($B191="","",IF(AND($B191="不動産の使用料等",$E191="はい"),"法人へは賃借料を除いて判定する",VLOOKUP($B191,基準!$A$3:$C$24,3,FALSE)))</f>
        <v/>
      </c>
    </row>
    <row r="192">
      <c r="A192" s="3" t="n"/>
      <c r="B192" s="3" t="n"/>
      <c r="C192" s="4" t="n"/>
      <c r="D192" s="4" t="n"/>
      <c r="E192" s="3" t="n"/>
      <c r="F192" s="5">
        <f>IF($C192="","",$C192-IF($D192="",0,$D192))</f>
        <v/>
      </c>
      <c r="G192" s="5">
        <f>IF($B192="","",VLOOKUP($B192,基準!$A$3:$C$24,2,FALSE))</f>
        <v/>
      </c>
      <c r="H192" s="6">
        <f>IF(OR($B192="",$C192=""),"",IF($F192&gt;$G192,"要る","要らない"))</f>
        <v/>
      </c>
      <c r="I192" s="6">
        <f>IF($B192="","",IF(AND($B192="不動産の使用料等",$E192="はい"),"法人へは賃借料を除いて判定する",VLOOKUP($B192,基準!$A$3:$C$24,3,FALSE)))</f>
        <v/>
      </c>
    </row>
    <row r="193">
      <c r="A193" s="3" t="n"/>
      <c r="B193" s="3" t="n"/>
      <c r="C193" s="4" t="n"/>
      <c r="D193" s="4" t="n"/>
      <c r="E193" s="3" t="n"/>
      <c r="F193" s="5">
        <f>IF($C193="","",$C193-IF($D193="",0,$D193))</f>
        <v/>
      </c>
      <c r="G193" s="5">
        <f>IF($B193="","",VLOOKUP($B193,基準!$A$3:$C$24,2,FALSE))</f>
        <v/>
      </c>
      <c r="H193" s="6">
        <f>IF(OR($B193="",$C193=""),"",IF($F193&gt;$G193,"要る","要らない"))</f>
        <v/>
      </c>
      <c r="I193" s="6">
        <f>IF($B193="","",IF(AND($B193="不動産の使用料等",$E193="はい"),"法人へは賃借料を除いて判定する",VLOOKUP($B193,基準!$A$3:$C$24,3,FALSE)))</f>
        <v/>
      </c>
    </row>
    <row r="194">
      <c r="A194" s="3" t="n"/>
      <c r="B194" s="3" t="n"/>
      <c r="C194" s="4" t="n"/>
      <c r="D194" s="4" t="n"/>
      <c r="E194" s="3" t="n"/>
      <c r="F194" s="5">
        <f>IF($C194="","",$C194-IF($D194="",0,$D194))</f>
        <v/>
      </c>
      <c r="G194" s="5">
        <f>IF($B194="","",VLOOKUP($B194,基準!$A$3:$C$24,2,FALSE))</f>
        <v/>
      </c>
      <c r="H194" s="6">
        <f>IF(OR($B194="",$C194=""),"",IF($F194&gt;$G194,"要る","要らない"))</f>
        <v/>
      </c>
      <c r="I194" s="6">
        <f>IF($B194="","",IF(AND($B194="不動産の使用料等",$E194="はい"),"法人へは賃借料を除いて判定する",VLOOKUP($B194,基準!$A$3:$C$24,3,FALSE)))</f>
        <v/>
      </c>
    </row>
    <row r="195">
      <c r="A195" s="3" t="n"/>
      <c r="B195" s="3" t="n"/>
      <c r="C195" s="4" t="n"/>
      <c r="D195" s="4" t="n"/>
      <c r="E195" s="3" t="n"/>
      <c r="F195" s="5">
        <f>IF($C195="","",$C195-IF($D195="",0,$D195))</f>
        <v/>
      </c>
      <c r="G195" s="5">
        <f>IF($B195="","",VLOOKUP($B195,基準!$A$3:$C$24,2,FALSE))</f>
        <v/>
      </c>
      <c r="H195" s="6">
        <f>IF(OR($B195="",$C195=""),"",IF($F195&gt;$G195,"要る","要らない"))</f>
        <v/>
      </c>
      <c r="I195" s="6">
        <f>IF($B195="","",IF(AND($B195="不動産の使用料等",$E195="はい"),"法人へは賃借料を除いて判定する",VLOOKUP($B195,基準!$A$3:$C$24,3,FALSE)))</f>
        <v/>
      </c>
    </row>
    <row r="196">
      <c r="A196" s="3" t="n"/>
      <c r="B196" s="3" t="n"/>
      <c r="C196" s="4" t="n"/>
      <c r="D196" s="4" t="n"/>
      <c r="E196" s="3" t="n"/>
      <c r="F196" s="5">
        <f>IF($C196="","",$C196-IF($D196="",0,$D196))</f>
        <v/>
      </c>
      <c r="G196" s="5">
        <f>IF($B196="","",VLOOKUP($B196,基準!$A$3:$C$24,2,FALSE))</f>
        <v/>
      </c>
      <c r="H196" s="6">
        <f>IF(OR($B196="",$C196=""),"",IF($F196&gt;$G196,"要る","要らない"))</f>
        <v/>
      </c>
      <c r="I196" s="6">
        <f>IF($B196="","",IF(AND($B196="不動産の使用料等",$E196="はい"),"法人へは賃借料を除いて判定する",VLOOKUP($B196,基準!$A$3:$C$24,3,FALSE)))</f>
        <v/>
      </c>
    </row>
    <row r="197">
      <c r="A197" s="3" t="n"/>
      <c r="B197" s="3" t="n"/>
      <c r="C197" s="4" t="n"/>
      <c r="D197" s="4" t="n"/>
      <c r="E197" s="3" t="n"/>
      <c r="F197" s="5">
        <f>IF($C197="","",$C197-IF($D197="",0,$D197))</f>
        <v/>
      </c>
      <c r="G197" s="5">
        <f>IF($B197="","",VLOOKUP($B197,基準!$A$3:$C$24,2,FALSE))</f>
        <v/>
      </c>
      <c r="H197" s="6">
        <f>IF(OR($B197="",$C197=""),"",IF($F197&gt;$G197,"要る","要らない"))</f>
        <v/>
      </c>
      <c r="I197" s="6">
        <f>IF($B197="","",IF(AND($B197="不動産の使用料等",$E197="はい"),"法人へは賃借料を除いて判定する",VLOOKUP($B197,基準!$A$3:$C$24,3,FALSE)))</f>
        <v/>
      </c>
    </row>
    <row r="198">
      <c r="A198" s="3" t="n"/>
      <c r="B198" s="3" t="n"/>
      <c r="C198" s="4" t="n"/>
      <c r="D198" s="4" t="n"/>
      <c r="E198" s="3" t="n"/>
      <c r="F198" s="5">
        <f>IF($C198="","",$C198-IF($D198="",0,$D198))</f>
        <v/>
      </c>
      <c r="G198" s="5">
        <f>IF($B198="","",VLOOKUP($B198,基準!$A$3:$C$24,2,FALSE))</f>
        <v/>
      </c>
      <c r="H198" s="6">
        <f>IF(OR($B198="",$C198=""),"",IF($F198&gt;$G198,"要る","要らない"))</f>
        <v/>
      </c>
      <c r="I198" s="6">
        <f>IF($B198="","",IF(AND($B198="不動産の使用料等",$E198="はい"),"法人へは賃借料を除いて判定する",VLOOKUP($B198,基準!$A$3:$C$24,3,FALSE)))</f>
        <v/>
      </c>
    </row>
    <row r="199">
      <c r="A199" s="3" t="n"/>
      <c r="B199" s="3" t="n"/>
      <c r="C199" s="4" t="n"/>
      <c r="D199" s="4" t="n"/>
      <c r="E199" s="3" t="n"/>
      <c r="F199" s="5">
        <f>IF($C199="","",$C199-IF($D199="",0,$D199))</f>
        <v/>
      </c>
      <c r="G199" s="5">
        <f>IF($B199="","",VLOOKUP($B199,基準!$A$3:$C$24,2,FALSE))</f>
        <v/>
      </c>
      <c r="H199" s="6">
        <f>IF(OR($B199="",$C199=""),"",IF($F199&gt;$G199,"要る","要らない"))</f>
        <v/>
      </c>
      <c r="I199" s="6">
        <f>IF($B199="","",IF(AND($B199="不動産の使用料等",$E199="はい"),"法人へは賃借料を除いて判定する",VLOOKUP($B199,基準!$A$3:$C$24,3,FALSE)))</f>
        <v/>
      </c>
    </row>
    <row r="200">
      <c r="A200" s="3" t="n"/>
      <c r="B200" s="3" t="n"/>
      <c r="C200" s="4" t="n"/>
      <c r="D200" s="4" t="n"/>
      <c r="E200" s="3" t="n"/>
      <c r="F200" s="5">
        <f>IF($C200="","",$C200-IF($D200="",0,$D200))</f>
        <v/>
      </c>
      <c r="G200" s="5">
        <f>IF($B200="","",VLOOKUP($B200,基準!$A$3:$C$24,2,FALSE))</f>
        <v/>
      </c>
      <c r="H200" s="6">
        <f>IF(OR($B200="",$C200=""),"",IF($F200&gt;$G200,"要る","要らない"))</f>
        <v/>
      </c>
      <c r="I200" s="6">
        <f>IF($B200="","",IF(AND($B200="不動産の使用料等",$E200="はい"),"法人へは賃借料を除いて判定する",VLOOKUP($B200,基準!$A$3:$C$24,3,FALSE)))</f>
        <v/>
      </c>
    </row>
    <row r="201">
      <c r="A201" s="3" t="n"/>
      <c r="B201" s="3" t="n"/>
      <c r="C201" s="4" t="n"/>
      <c r="D201" s="4" t="n"/>
      <c r="E201" s="3" t="n"/>
      <c r="F201" s="5">
        <f>IF($C201="","",$C201-IF($D201="",0,$D201))</f>
        <v/>
      </c>
      <c r="G201" s="5">
        <f>IF($B201="","",VLOOKUP($B201,基準!$A$3:$C$24,2,FALSE))</f>
        <v/>
      </c>
      <c r="H201" s="6">
        <f>IF(OR($B201="",$C201=""),"",IF($F201&gt;$G201,"要る","要らない"))</f>
        <v/>
      </c>
      <c r="I201" s="6">
        <f>IF($B201="","",IF(AND($B201="不動産の使用料等",$E201="はい"),"法人へは賃借料を除いて判定する",VLOOKUP($B201,基準!$A$3:$C$24,3,FALSE)))</f>
        <v/>
      </c>
    </row>
    <row r="202">
      <c r="A202" s="3" t="n"/>
      <c r="B202" s="3" t="n"/>
      <c r="C202" s="4" t="n"/>
      <c r="D202" s="4" t="n"/>
      <c r="E202" s="3" t="n"/>
      <c r="F202" s="5">
        <f>IF($C202="","",$C202-IF($D202="",0,$D202))</f>
        <v/>
      </c>
      <c r="G202" s="5">
        <f>IF($B202="","",VLOOKUP($B202,基準!$A$3:$C$24,2,FALSE))</f>
        <v/>
      </c>
      <c r="H202" s="6">
        <f>IF(OR($B202="",$C202=""),"",IF($F202&gt;$G202,"要る","要らない"))</f>
        <v/>
      </c>
      <c r="I202" s="6">
        <f>IF($B202="","",IF(AND($B202="不動産の使用料等",$E202="はい"),"法人へは賃借料を除いて判定する",VLOOKUP($B202,基準!$A$3:$C$24,3,FALSE)))</f>
        <v/>
      </c>
    </row>
    <row r="203">
      <c r="A203" s="3" t="n"/>
      <c r="B203" s="3" t="n"/>
      <c r="C203" s="4" t="n"/>
      <c r="D203" s="4" t="n"/>
      <c r="E203" s="3" t="n"/>
      <c r="F203" s="5">
        <f>IF($C203="","",$C203-IF($D203="",0,$D203))</f>
        <v/>
      </c>
      <c r="G203" s="5">
        <f>IF($B203="","",VLOOKUP($B203,基準!$A$3:$C$24,2,FALSE))</f>
        <v/>
      </c>
      <c r="H203" s="6">
        <f>IF(OR($B203="",$C203=""),"",IF($F203&gt;$G203,"要る","要らない"))</f>
        <v/>
      </c>
      <c r="I203" s="6">
        <f>IF($B203="","",IF(AND($B203="不動産の使用料等",$E203="はい"),"法人へは賃借料を除いて判定する",VLOOKUP($B203,基準!$A$3:$C$24,3,FALSE)))</f>
        <v/>
      </c>
    </row>
    <row r="204">
      <c r="A204" s="3" t="n"/>
      <c r="B204" s="3" t="n"/>
      <c r="C204" s="4" t="n"/>
      <c r="D204" s="4" t="n"/>
      <c r="E204" s="3" t="n"/>
      <c r="F204" s="5">
        <f>IF($C204="","",$C204-IF($D204="",0,$D204))</f>
        <v/>
      </c>
      <c r="G204" s="5">
        <f>IF($B204="","",VLOOKUP($B204,基準!$A$3:$C$24,2,FALSE))</f>
        <v/>
      </c>
      <c r="H204" s="6">
        <f>IF(OR($B204="",$C204=""),"",IF($F204&gt;$G204,"要る","要らない"))</f>
        <v/>
      </c>
      <c r="I204" s="6">
        <f>IF($B204="","",IF(AND($B204="不動産の使用料等",$E204="はい"),"法人へは賃借料を除いて判定する",VLOOKUP($B204,基準!$A$3:$C$24,3,FALSE)))</f>
        <v/>
      </c>
    </row>
    <row r="205">
      <c r="A205" s="3" t="n"/>
      <c r="B205" s="3" t="n"/>
      <c r="C205" s="4" t="n"/>
      <c r="D205" s="4" t="n"/>
      <c r="E205" s="3" t="n"/>
      <c r="F205" s="5">
        <f>IF($C205="","",$C205-IF($D205="",0,$D205))</f>
        <v/>
      </c>
      <c r="G205" s="5">
        <f>IF($B205="","",VLOOKUP($B205,基準!$A$3:$C$24,2,FALSE))</f>
        <v/>
      </c>
      <c r="H205" s="6">
        <f>IF(OR($B205="",$C205=""),"",IF($F205&gt;$G205,"要る","要らない"))</f>
        <v/>
      </c>
      <c r="I205" s="6">
        <f>IF($B205="","",IF(AND($B205="不動産の使用料等",$E205="はい"),"法人へは賃借料を除いて判定する",VLOOKUP($B205,基準!$A$3:$C$24,3,FALSE)))</f>
        <v/>
      </c>
    </row>
    <row r="206">
      <c r="A206" s="3" t="n"/>
      <c r="B206" s="3" t="n"/>
      <c r="C206" s="4" t="n"/>
      <c r="D206" s="4" t="n"/>
      <c r="E206" s="3" t="n"/>
      <c r="F206" s="5">
        <f>IF($C206="","",$C206-IF($D206="",0,$D206))</f>
        <v/>
      </c>
      <c r="G206" s="5">
        <f>IF($B206="","",VLOOKUP($B206,基準!$A$3:$C$24,2,FALSE))</f>
        <v/>
      </c>
      <c r="H206" s="6">
        <f>IF(OR($B206="",$C206=""),"",IF($F206&gt;$G206,"要る","要らない"))</f>
        <v/>
      </c>
      <c r="I206" s="6">
        <f>IF($B206="","",IF(AND($B206="不動産の使用料等",$E206="はい"),"法人へは賃借料を除いて判定する",VLOOKUP($B206,基準!$A$3:$C$24,3,FALSE)))</f>
        <v/>
      </c>
    </row>
    <row r="207">
      <c r="A207" s="3" t="n"/>
      <c r="B207" s="3" t="n"/>
      <c r="C207" s="4" t="n"/>
      <c r="D207" s="4" t="n"/>
      <c r="E207" s="3" t="n"/>
      <c r="F207" s="5">
        <f>IF($C207="","",$C207-IF($D207="",0,$D207))</f>
        <v/>
      </c>
      <c r="G207" s="5">
        <f>IF($B207="","",VLOOKUP($B207,基準!$A$3:$C$24,2,FALSE))</f>
        <v/>
      </c>
      <c r="H207" s="6">
        <f>IF(OR($B207="",$C207=""),"",IF($F207&gt;$G207,"要る","要らない"))</f>
        <v/>
      </c>
      <c r="I207" s="6">
        <f>IF($B207="","",IF(AND($B207="不動産の使用料等",$E207="はい"),"法人へは賃借料を除いて判定する",VLOOKUP($B207,基準!$A$3:$C$24,3,FALSE)))</f>
        <v/>
      </c>
    </row>
    <row r="208">
      <c r="A208" s="3" t="n"/>
      <c r="B208" s="3" t="n"/>
      <c r="C208" s="4" t="n"/>
      <c r="D208" s="4" t="n"/>
      <c r="E208" s="3" t="n"/>
      <c r="F208" s="5">
        <f>IF($C208="","",$C208-IF($D208="",0,$D208))</f>
        <v/>
      </c>
      <c r="G208" s="5">
        <f>IF($B208="","",VLOOKUP($B208,基準!$A$3:$C$24,2,FALSE))</f>
        <v/>
      </c>
      <c r="H208" s="6">
        <f>IF(OR($B208="",$C208=""),"",IF($F208&gt;$G208,"要る","要らない"))</f>
        <v/>
      </c>
      <c r="I208" s="6">
        <f>IF($B208="","",IF(AND($B208="不動産の使用料等",$E208="はい"),"法人へは賃借料を除いて判定する",VLOOKUP($B208,基準!$A$3:$C$24,3,FALSE)))</f>
        <v/>
      </c>
    </row>
    <row r="209">
      <c r="A209" s="3" t="n"/>
      <c r="B209" s="3" t="n"/>
      <c r="C209" s="4" t="n"/>
      <c r="D209" s="4" t="n"/>
      <c r="E209" s="3" t="n"/>
      <c r="F209" s="5">
        <f>IF($C209="","",$C209-IF($D209="",0,$D209))</f>
        <v/>
      </c>
      <c r="G209" s="5">
        <f>IF($B209="","",VLOOKUP($B209,基準!$A$3:$C$24,2,FALSE))</f>
        <v/>
      </c>
      <c r="H209" s="6">
        <f>IF(OR($B209="",$C209=""),"",IF($F209&gt;$G209,"要る","要らない"))</f>
        <v/>
      </c>
      <c r="I209" s="6">
        <f>IF($B209="","",IF(AND($B209="不動産の使用料等",$E209="はい"),"法人へは賃借料を除いて判定する",VLOOKUP($B209,基準!$A$3:$C$24,3,FALSE)))</f>
        <v/>
      </c>
    </row>
    <row r="210">
      <c r="A210" s="3" t="n"/>
      <c r="B210" s="3" t="n"/>
      <c r="C210" s="4" t="n"/>
      <c r="D210" s="4" t="n"/>
      <c r="E210" s="3" t="n"/>
      <c r="F210" s="5">
        <f>IF($C210="","",$C210-IF($D210="",0,$D210))</f>
        <v/>
      </c>
      <c r="G210" s="5">
        <f>IF($B210="","",VLOOKUP($B210,基準!$A$3:$C$24,2,FALSE))</f>
        <v/>
      </c>
      <c r="H210" s="6">
        <f>IF(OR($B210="",$C210=""),"",IF($F210&gt;$G210,"要る","要らない"))</f>
        <v/>
      </c>
      <c r="I210" s="6">
        <f>IF($B210="","",IF(AND($B210="不動産の使用料等",$E210="はい"),"法人へは賃借料を除いて判定する",VLOOKUP($B210,基準!$A$3:$C$24,3,FALSE)))</f>
        <v/>
      </c>
    </row>
    <row r="211">
      <c r="A211" s="3" t="n"/>
      <c r="B211" s="3" t="n"/>
      <c r="C211" s="4" t="n"/>
      <c r="D211" s="4" t="n"/>
      <c r="E211" s="3" t="n"/>
      <c r="F211" s="5">
        <f>IF($C211="","",$C211-IF($D211="",0,$D211))</f>
        <v/>
      </c>
      <c r="G211" s="5">
        <f>IF($B211="","",VLOOKUP($B211,基準!$A$3:$C$24,2,FALSE))</f>
        <v/>
      </c>
      <c r="H211" s="6">
        <f>IF(OR($B211="",$C211=""),"",IF($F211&gt;$G211,"要る","要らない"))</f>
        <v/>
      </c>
      <c r="I211" s="6">
        <f>IF($B211="","",IF(AND($B211="不動産の使用料等",$E211="はい"),"法人へは賃借料を除いて判定する",VLOOKUP($B211,基準!$A$3:$C$24,3,FALSE)))</f>
        <v/>
      </c>
    </row>
    <row r="212">
      <c r="A212" s="3" t="n"/>
      <c r="B212" s="3" t="n"/>
      <c r="C212" s="4" t="n"/>
      <c r="D212" s="4" t="n"/>
      <c r="E212" s="3" t="n"/>
      <c r="F212" s="5">
        <f>IF($C212="","",$C212-IF($D212="",0,$D212))</f>
        <v/>
      </c>
      <c r="G212" s="5">
        <f>IF($B212="","",VLOOKUP($B212,基準!$A$3:$C$24,2,FALSE))</f>
        <v/>
      </c>
      <c r="H212" s="6">
        <f>IF(OR($B212="",$C212=""),"",IF($F212&gt;$G212,"要る","要らない"))</f>
        <v/>
      </c>
      <c r="I212" s="6">
        <f>IF($B212="","",IF(AND($B212="不動産の使用料等",$E212="はい"),"法人へは賃借料を除いて判定する",VLOOKUP($B212,基準!$A$3:$C$24,3,FALSE)))</f>
        <v/>
      </c>
    </row>
    <row r="213">
      <c r="A213" s="3" t="n"/>
      <c r="B213" s="3" t="n"/>
      <c r="C213" s="4" t="n"/>
      <c r="D213" s="4" t="n"/>
      <c r="E213" s="3" t="n"/>
      <c r="F213" s="5">
        <f>IF($C213="","",$C213-IF($D213="",0,$D213))</f>
        <v/>
      </c>
      <c r="G213" s="5">
        <f>IF($B213="","",VLOOKUP($B213,基準!$A$3:$C$24,2,FALSE))</f>
        <v/>
      </c>
      <c r="H213" s="6">
        <f>IF(OR($B213="",$C213=""),"",IF($F213&gt;$G213,"要る","要らない"))</f>
        <v/>
      </c>
      <c r="I213" s="6">
        <f>IF($B213="","",IF(AND($B213="不動産の使用料等",$E213="はい"),"法人へは賃借料を除いて判定する",VLOOKUP($B213,基準!$A$3:$C$24,3,FALSE)))</f>
        <v/>
      </c>
    </row>
    <row r="214">
      <c r="A214" s="3" t="n"/>
      <c r="B214" s="3" t="n"/>
      <c r="C214" s="4" t="n"/>
      <c r="D214" s="4" t="n"/>
      <c r="E214" s="3" t="n"/>
      <c r="F214" s="5">
        <f>IF($C214="","",$C214-IF($D214="",0,$D214))</f>
        <v/>
      </c>
      <c r="G214" s="5">
        <f>IF($B214="","",VLOOKUP($B214,基準!$A$3:$C$24,2,FALSE))</f>
        <v/>
      </c>
      <c r="H214" s="6">
        <f>IF(OR($B214="",$C214=""),"",IF($F214&gt;$G214,"要る","要らない"))</f>
        <v/>
      </c>
      <c r="I214" s="6">
        <f>IF($B214="","",IF(AND($B214="不動産の使用料等",$E214="はい"),"法人へは賃借料を除いて判定する",VLOOKUP($B214,基準!$A$3:$C$24,3,FALSE)))</f>
        <v/>
      </c>
    </row>
    <row r="215">
      <c r="A215" s="3" t="n"/>
      <c r="B215" s="3" t="n"/>
      <c r="C215" s="4" t="n"/>
      <c r="D215" s="4" t="n"/>
      <c r="E215" s="3" t="n"/>
      <c r="F215" s="5">
        <f>IF($C215="","",$C215-IF($D215="",0,$D215))</f>
        <v/>
      </c>
      <c r="G215" s="5">
        <f>IF($B215="","",VLOOKUP($B215,基準!$A$3:$C$24,2,FALSE))</f>
        <v/>
      </c>
      <c r="H215" s="6">
        <f>IF(OR($B215="",$C215=""),"",IF($F215&gt;$G215,"要る","要らない"))</f>
        <v/>
      </c>
      <c r="I215" s="6">
        <f>IF($B215="","",IF(AND($B215="不動産の使用料等",$E215="はい"),"法人へは賃借料を除いて判定する",VLOOKUP($B215,基準!$A$3:$C$24,3,FALSE)))</f>
        <v/>
      </c>
    </row>
    <row r="216">
      <c r="A216" s="3" t="n"/>
      <c r="B216" s="3" t="n"/>
      <c r="C216" s="4" t="n"/>
      <c r="D216" s="4" t="n"/>
      <c r="E216" s="3" t="n"/>
      <c r="F216" s="5">
        <f>IF($C216="","",$C216-IF($D216="",0,$D216))</f>
        <v/>
      </c>
      <c r="G216" s="5">
        <f>IF($B216="","",VLOOKUP($B216,基準!$A$3:$C$24,2,FALSE))</f>
        <v/>
      </c>
      <c r="H216" s="6">
        <f>IF(OR($B216="",$C216=""),"",IF($F216&gt;$G216,"要る","要らない"))</f>
        <v/>
      </c>
      <c r="I216" s="6">
        <f>IF($B216="","",IF(AND($B216="不動産の使用料等",$E216="はい"),"法人へは賃借料を除いて判定する",VLOOKUP($B216,基準!$A$3:$C$24,3,FALSE)))</f>
        <v/>
      </c>
    </row>
    <row r="217">
      <c r="A217" s="3" t="n"/>
      <c r="B217" s="3" t="n"/>
      <c r="C217" s="4" t="n"/>
      <c r="D217" s="4" t="n"/>
      <c r="E217" s="3" t="n"/>
      <c r="F217" s="5">
        <f>IF($C217="","",$C217-IF($D217="",0,$D217))</f>
        <v/>
      </c>
      <c r="G217" s="5">
        <f>IF($B217="","",VLOOKUP($B217,基準!$A$3:$C$24,2,FALSE))</f>
        <v/>
      </c>
      <c r="H217" s="6">
        <f>IF(OR($B217="",$C217=""),"",IF($F217&gt;$G217,"要る","要らない"))</f>
        <v/>
      </c>
      <c r="I217" s="6">
        <f>IF($B217="","",IF(AND($B217="不動産の使用料等",$E217="はい"),"法人へは賃借料を除いて判定する",VLOOKUP($B217,基準!$A$3:$C$24,3,FALSE)))</f>
        <v/>
      </c>
    </row>
    <row r="218">
      <c r="A218" s="3" t="n"/>
      <c r="B218" s="3" t="n"/>
      <c r="C218" s="4" t="n"/>
      <c r="D218" s="4" t="n"/>
      <c r="E218" s="3" t="n"/>
      <c r="F218" s="5">
        <f>IF($C218="","",$C218-IF($D218="",0,$D218))</f>
        <v/>
      </c>
      <c r="G218" s="5">
        <f>IF($B218="","",VLOOKUP($B218,基準!$A$3:$C$24,2,FALSE))</f>
        <v/>
      </c>
      <c r="H218" s="6">
        <f>IF(OR($B218="",$C218=""),"",IF($F218&gt;$G218,"要る","要らない"))</f>
        <v/>
      </c>
      <c r="I218" s="6">
        <f>IF($B218="","",IF(AND($B218="不動産の使用料等",$E218="はい"),"法人へは賃借料を除いて判定する",VLOOKUP($B218,基準!$A$3:$C$24,3,FALSE)))</f>
        <v/>
      </c>
    </row>
    <row r="219">
      <c r="A219" s="3" t="n"/>
      <c r="B219" s="3" t="n"/>
      <c r="C219" s="4" t="n"/>
      <c r="D219" s="4" t="n"/>
      <c r="E219" s="3" t="n"/>
      <c r="F219" s="5">
        <f>IF($C219="","",$C219-IF($D219="",0,$D219))</f>
        <v/>
      </c>
      <c r="G219" s="5">
        <f>IF($B219="","",VLOOKUP($B219,基準!$A$3:$C$24,2,FALSE))</f>
        <v/>
      </c>
      <c r="H219" s="6">
        <f>IF(OR($B219="",$C219=""),"",IF($F219&gt;$G219,"要る","要らない"))</f>
        <v/>
      </c>
      <c r="I219" s="6">
        <f>IF($B219="","",IF(AND($B219="不動産の使用料等",$E219="はい"),"法人へは賃借料を除いて判定する",VLOOKUP($B219,基準!$A$3:$C$24,3,FALSE)))</f>
        <v/>
      </c>
    </row>
    <row r="220">
      <c r="A220" s="3" t="n"/>
      <c r="B220" s="3" t="n"/>
      <c r="C220" s="4" t="n"/>
      <c r="D220" s="4" t="n"/>
      <c r="E220" s="3" t="n"/>
      <c r="F220" s="5">
        <f>IF($C220="","",$C220-IF($D220="",0,$D220))</f>
        <v/>
      </c>
      <c r="G220" s="5">
        <f>IF($B220="","",VLOOKUP($B220,基準!$A$3:$C$24,2,FALSE))</f>
        <v/>
      </c>
      <c r="H220" s="6">
        <f>IF(OR($B220="",$C220=""),"",IF($F220&gt;$G220,"要る","要らない"))</f>
        <v/>
      </c>
      <c r="I220" s="6">
        <f>IF($B220="","",IF(AND($B220="不動産の使用料等",$E220="はい"),"法人へは賃借料を除いて判定する",VLOOKUP($B220,基準!$A$3:$C$24,3,FALSE)))</f>
        <v/>
      </c>
    </row>
    <row r="221">
      <c r="A221" s="3" t="n"/>
      <c r="B221" s="3" t="n"/>
      <c r="C221" s="4" t="n"/>
      <c r="D221" s="4" t="n"/>
      <c r="E221" s="3" t="n"/>
      <c r="F221" s="5">
        <f>IF($C221="","",$C221-IF($D221="",0,$D221))</f>
        <v/>
      </c>
      <c r="G221" s="5">
        <f>IF($B221="","",VLOOKUP($B221,基準!$A$3:$C$24,2,FALSE))</f>
        <v/>
      </c>
      <c r="H221" s="6">
        <f>IF(OR($B221="",$C221=""),"",IF($F221&gt;$G221,"要る","要らない"))</f>
        <v/>
      </c>
      <c r="I221" s="6">
        <f>IF($B221="","",IF(AND($B221="不動産の使用料等",$E221="はい"),"法人へは賃借料を除いて判定する",VLOOKUP($B221,基準!$A$3:$C$24,3,FALSE)))</f>
        <v/>
      </c>
    </row>
    <row r="222">
      <c r="A222" s="3" t="n"/>
      <c r="B222" s="3" t="n"/>
      <c r="C222" s="4" t="n"/>
      <c r="D222" s="4" t="n"/>
      <c r="E222" s="3" t="n"/>
      <c r="F222" s="5">
        <f>IF($C222="","",$C222-IF($D222="",0,$D222))</f>
        <v/>
      </c>
      <c r="G222" s="5">
        <f>IF($B222="","",VLOOKUP($B222,基準!$A$3:$C$24,2,FALSE))</f>
        <v/>
      </c>
      <c r="H222" s="6">
        <f>IF(OR($B222="",$C222=""),"",IF($F222&gt;$G222,"要る","要らない"))</f>
        <v/>
      </c>
      <c r="I222" s="6">
        <f>IF($B222="","",IF(AND($B222="不動産の使用料等",$E222="はい"),"法人へは賃借料を除いて判定する",VLOOKUP($B222,基準!$A$3:$C$24,3,FALSE)))</f>
        <v/>
      </c>
    </row>
    <row r="223">
      <c r="A223" s="3" t="n"/>
      <c r="B223" s="3" t="n"/>
      <c r="C223" s="4" t="n"/>
      <c r="D223" s="4" t="n"/>
      <c r="E223" s="3" t="n"/>
      <c r="F223" s="5">
        <f>IF($C223="","",$C223-IF($D223="",0,$D223))</f>
        <v/>
      </c>
      <c r="G223" s="5">
        <f>IF($B223="","",VLOOKUP($B223,基準!$A$3:$C$24,2,FALSE))</f>
        <v/>
      </c>
      <c r="H223" s="6">
        <f>IF(OR($B223="",$C223=""),"",IF($F223&gt;$G223,"要る","要らない"))</f>
        <v/>
      </c>
      <c r="I223" s="6">
        <f>IF($B223="","",IF(AND($B223="不動産の使用料等",$E223="はい"),"法人へは賃借料を除いて判定する",VLOOKUP($B223,基準!$A$3:$C$24,3,FALSE)))</f>
        <v/>
      </c>
    </row>
    <row r="224">
      <c r="A224" s="3" t="n"/>
      <c r="B224" s="3" t="n"/>
      <c r="C224" s="4" t="n"/>
      <c r="D224" s="4" t="n"/>
      <c r="E224" s="3" t="n"/>
      <c r="F224" s="5">
        <f>IF($C224="","",$C224-IF($D224="",0,$D224))</f>
        <v/>
      </c>
      <c r="G224" s="5">
        <f>IF($B224="","",VLOOKUP($B224,基準!$A$3:$C$24,2,FALSE))</f>
        <v/>
      </c>
      <c r="H224" s="6">
        <f>IF(OR($B224="",$C224=""),"",IF($F224&gt;$G224,"要る","要らない"))</f>
        <v/>
      </c>
      <c r="I224" s="6">
        <f>IF($B224="","",IF(AND($B224="不動産の使用料等",$E224="はい"),"法人へは賃借料を除いて判定する",VLOOKUP($B224,基準!$A$3:$C$24,3,FALSE)))</f>
        <v/>
      </c>
    </row>
    <row r="225">
      <c r="A225" s="3" t="n"/>
      <c r="B225" s="3" t="n"/>
      <c r="C225" s="4" t="n"/>
      <c r="D225" s="4" t="n"/>
      <c r="E225" s="3" t="n"/>
      <c r="F225" s="5">
        <f>IF($C225="","",$C225-IF($D225="",0,$D225))</f>
        <v/>
      </c>
      <c r="G225" s="5">
        <f>IF($B225="","",VLOOKUP($B225,基準!$A$3:$C$24,2,FALSE))</f>
        <v/>
      </c>
      <c r="H225" s="6">
        <f>IF(OR($B225="",$C225=""),"",IF($F225&gt;$G225,"要る","要らない"))</f>
        <v/>
      </c>
      <c r="I225" s="6">
        <f>IF($B225="","",IF(AND($B225="不動産の使用料等",$E225="はい"),"法人へは賃借料を除いて判定する",VLOOKUP($B225,基準!$A$3:$C$24,3,FALSE)))</f>
        <v/>
      </c>
    </row>
    <row r="226">
      <c r="A226" s="3" t="n"/>
      <c r="B226" s="3" t="n"/>
      <c r="C226" s="4" t="n"/>
      <c r="D226" s="4" t="n"/>
      <c r="E226" s="3" t="n"/>
      <c r="F226" s="5">
        <f>IF($C226="","",$C226-IF($D226="",0,$D226))</f>
        <v/>
      </c>
      <c r="G226" s="5">
        <f>IF($B226="","",VLOOKUP($B226,基準!$A$3:$C$24,2,FALSE))</f>
        <v/>
      </c>
      <c r="H226" s="6">
        <f>IF(OR($B226="",$C226=""),"",IF($F226&gt;$G226,"要る","要らない"))</f>
        <v/>
      </c>
      <c r="I226" s="6">
        <f>IF($B226="","",IF(AND($B226="不動産の使用料等",$E226="はい"),"法人へは賃借料を除いて判定する",VLOOKUP($B226,基準!$A$3:$C$24,3,FALSE)))</f>
        <v/>
      </c>
    </row>
    <row r="227">
      <c r="A227" s="3" t="n"/>
      <c r="B227" s="3" t="n"/>
      <c r="C227" s="4" t="n"/>
      <c r="D227" s="4" t="n"/>
      <c r="E227" s="3" t="n"/>
      <c r="F227" s="5">
        <f>IF($C227="","",$C227-IF($D227="",0,$D227))</f>
        <v/>
      </c>
      <c r="G227" s="5">
        <f>IF($B227="","",VLOOKUP($B227,基準!$A$3:$C$24,2,FALSE))</f>
        <v/>
      </c>
      <c r="H227" s="6">
        <f>IF(OR($B227="",$C227=""),"",IF($F227&gt;$G227,"要る","要らない"))</f>
        <v/>
      </c>
      <c r="I227" s="6">
        <f>IF($B227="","",IF(AND($B227="不動産の使用料等",$E227="はい"),"法人へは賃借料を除いて判定する",VLOOKUP($B227,基準!$A$3:$C$24,3,FALSE)))</f>
        <v/>
      </c>
    </row>
    <row r="228">
      <c r="A228" s="3" t="n"/>
      <c r="B228" s="3" t="n"/>
      <c r="C228" s="4" t="n"/>
      <c r="D228" s="4" t="n"/>
      <c r="E228" s="3" t="n"/>
      <c r="F228" s="5">
        <f>IF($C228="","",$C228-IF($D228="",0,$D228))</f>
        <v/>
      </c>
      <c r="G228" s="5">
        <f>IF($B228="","",VLOOKUP($B228,基準!$A$3:$C$24,2,FALSE))</f>
        <v/>
      </c>
      <c r="H228" s="6">
        <f>IF(OR($B228="",$C228=""),"",IF($F228&gt;$G228,"要る","要らない"))</f>
        <v/>
      </c>
      <c r="I228" s="6">
        <f>IF($B228="","",IF(AND($B228="不動産の使用料等",$E228="はい"),"法人へは賃借料を除いて判定する",VLOOKUP($B228,基準!$A$3:$C$24,3,FALSE)))</f>
        <v/>
      </c>
    </row>
    <row r="229">
      <c r="A229" s="3" t="n"/>
      <c r="B229" s="3" t="n"/>
      <c r="C229" s="4" t="n"/>
      <c r="D229" s="4" t="n"/>
      <c r="E229" s="3" t="n"/>
      <c r="F229" s="5">
        <f>IF($C229="","",$C229-IF($D229="",0,$D229))</f>
        <v/>
      </c>
      <c r="G229" s="5">
        <f>IF($B229="","",VLOOKUP($B229,基準!$A$3:$C$24,2,FALSE))</f>
        <v/>
      </c>
      <c r="H229" s="6">
        <f>IF(OR($B229="",$C229=""),"",IF($F229&gt;$G229,"要る","要らない"))</f>
        <v/>
      </c>
      <c r="I229" s="6">
        <f>IF($B229="","",IF(AND($B229="不動産の使用料等",$E229="はい"),"法人へは賃借料を除いて判定する",VLOOKUP($B229,基準!$A$3:$C$24,3,FALSE)))</f>
        <v/>
      </c>
    </row>
    <row r="230">
      <c r="A230" s="3" t="n"/>
      <c r="B230" s="3" t="n"/>
      <c r="C230" s="4" t="n"/>
      <c r="D230" s="4" t="n"/>
      <c r="E230" s="3" t="n"/>
      <c r="F230" s="5">
        <f>IF($C230="","",$C230-IF($D230="",0,$D230))</f>
        <v/>
      </c>
      <c r="G230" s="5">
        <f>IF($B230="","",VLOOKUP($B230,基準!$A$3:$C$24,2,FALSE))</f>
        <v/>
      </c>
      <c r="H230" s="6">
        <f>IF(OR($B230="",$C230=""),"",IF($F230&gt;$G230,"要る","要らない"))</f>
        <v/>
      </c>
      <c r="I230" s="6">
        <f>IF($B230="","",IF(AND($B230="不動産の使用料等",$E230="はい"),"法人へは賃借料を除いて判定する",VLOOKUP($B230,基準!$A$3:$C$24,3,FALSE)))</f>
        <v/>
      </c>
    </row>
    <row r="231">
      <c r="A231" s="3" t="n"/>
      <c r="B231" s="3" t="n"/>
      <c r="C231" s="4" t="n"/>
      <c r="D231" s="4" t="n"/>
      <c r="E231" s="3" t="n"/>
      <c r="F231" s="5">
        <f>IF($C231="","",$C231-IF($D231="",0,$D231))</f>
        <v/>
      </c>
      <c r="G231" s="5">
        <f>IF($B231="","",VLOOKUP($B231,基準!$A$3:$C$24,2,FALSE))</f>
        <v/>
      </c>
      <c r="H231" s="6">
        <f>IF(OR($B231="",$C231=""),"",IF($F231&gt;$G231,"要る","要らない"))</f>
        <v/>
      </c>
      <c r="I231" s="6">
        <f>IF($B231="","",IF(AND($B231="不動産の使用料等",$E231="はい"),"法人へは賃借料を除いて判定する",VLOOKUP($B231,基準!$A$3:$C$24,3,FALSE)))</f>
        <v/>
      </c>
    </row>
    <row r="232">
      <c r="A232" s="3" t="n"/>
      <c r="B232" s="3" t="n"/>
      <c r="C232" s="4" t="n"/>
      <c r="D232" s="4" t="n"/>
      <c r="E232" s="3" t="n"/>
      <c r="F232" s="5">
        <f>IF($C232="","",$C232-IF($D232="",0,$D232))</f>
        <v/>
      </c>
      <c r="G232" s="5">
        <f>IF($B232="","",VLOOKUP($B232,基準!$A$3:$C$24,2,FALSE))</f>
        <v/>
      </c>
      <c r="H232" s="6">
        <f>IF(OR($B232="",$C232=""),"",IF($F232&gt;$G232,"要る","要らない"))</f>
        <v/>
      </c>
      <c r="I232" s="6">
        <f>IF($B232="","",IF(AND($B232="不動産の使用料等",$E232="はい"),"法人へは賃借料を除いて判定する",VLOOKUP($B232,基準!$A$3:$C$24,3,FALSE)))</f>
        <v/>
      </c>
    </row>
    <row r="233">
      <c r="A233" s="3" t="n"/>
      <c r="B233" s="3" t="n"/>
      <c r="C233" s="4" t="n"/>
      <c r="D233" s="4" t="n"/>
      <c r="E233" s="3" t="n"/>
      <c r="F233" s="5">
        <f>IF($C233="","",$C233-IF($D233="",0,$D233))</f>
        <v/>
      </c>
      <c r="G233" s="5">
        <f>IF($B233="","",VLOOKUP($B233,基準!$A$3:$C$24,2,FALSE))</f>
        <v/>
      </c>
      <c r="H233" s="6">
        <f>IF(OR($B233="",$C233=""),"",IF($F233&gt;$G233,"要る","要らない"))</f>
        <v/>
      </c>
      <c r="I233" s="6">
        <f>IF($B233="","",IF(AND($B233="不動産の使用料等",$E233="はい"),"法人へは賃借料を除いて判定する",VLOOKUP($B233,基準!$A$3:$C$24,3,FALSE)))</f>
        <v/>
      </c>
    </row>
    <row r="234">
      <c r="A234" s="3" t="n"/>
      <c r="B234" s="3" t="n"/>
      <c r="C234" s="4" t="n"/>
      <c r="D234" s="4" t="n"/>
      <c r="E234" s="3" t="n"/>
      <c r="F234" s="5">
        <f>IF($C234="","",$C234-IF($D234="",0,$D234))</f>
        <v/>
      </c>
      <c r="G234" s="5">
        <f>IF($B234="","",VLOOKUP($B234,基準!$A$3:$C$24,2,FALSE))</f>
        <v/>
      </c>
      <c r="H234" s="6">
        <f>IF(OR($B234="",$C234=""),"",IF($F234&gt;$G234,"要る","要らない"))</f>
        <v/>
      </c>
      <c r="I234" s="6">
        <f>IF($B234="","",IF(AND($B234="不動産の使用料等",$E234="はい"),"法人へは賃借料を除いて判定する",VLOOKUP($B234,基準!$A$3:$C$24,3,FALSE)))</f>
        <v/>
      </c>
    </row>
    <row r="235">
      <c r="A235" s="3" t="n"/>
      <c r="B235" s="3" t="n"/>
      <c r="C235" s="4" t="n"/>
      <c r="D235" s="4" t="n"/>
      <c r="E235" s="3" t="n"/>
      <c r="F235" s="5">
        <f>IF($C235="","",$C235-IF($D235="",0,$D235))</f>
        <v/>
      </c>
      <c r="G235" s="5">
        <f>IF($B235="","",VLOOKUP($B235,基準!$A$3:$C$24,2,FALSE))</f>
        <v/>
      </c>
      <c r="H235" s="6">
        <f>IF(OR($B235="",$C235=""),"",IF($F235&gt;$G235,"要る","要らない"))</f>
        <v/>
      </c>
      <c r="I235" s="6">
        <f>IF($B235="","",IF(AND($B235="不動産の使用料等",$E235="はい"),"法人へは賃借料を除いて判定する",VLOOKUP($B235,基準!$A$3:$C$24,3,FALSE)))</f>
        <v/>
      </c>
    </row>
    <row r="236">
      <c r="A236" s="3" t="n"/>
      <c r="B236" s="3" t="n"/>
      <c r="C236" s="4" t="n"/>
      <c r="D236" s="4" t="n"/>
      <c r="E236" s="3" t="n"/>
      <c r="F236" s="5">
        <f>IF($C236="","",$C236-IF($D236="",0,$D236))</f>
        <v/>
      </c>
      <c r="G236" s="5">
        <f>IF($B236="","",VLOOKUP($B236,基準!$A$3:$C$24,2,FALSE))</f>
        <v/>
      </c>
      <c r="H236" s="6">
        <f>IF(OR($B236="",$C236=""),"",IF($F236&gt;$G236,"要る","要らない"))</f>
        <v/>
      </c>
      <c r="I236" s="6">
        <f>IF($B236="","",IF(AND($B236="不動産の使用料等",$E236="はい"),"法人へは賃借料を除いて判定する",VLOOKUP($B236,基準!$A$3:$C$24,3,FALSE)))</f>
        <v/>
      </c>
    </row>
    <row r="237">
      <c r="A237" s="3" t="n"/>
      <c r="B237" s="3" t="n"/>
      <c r="C237" s="4" t="n"/>
      <c r="D237" s="4" t="n"/>
      <c r="E237" s="3" t="n"/>
      <c r="F237" s="5">
        <f>IF($C237="","",$C237-IF($D237="",0,$D237))</f>
        <v/>
      </c>
      <c r="G237" s="5">
        <f>IF($B237="","",VLOOKUP($B237,基準!$A$3:$C$24,2,FALSE))</f>
        <v/>
      </c>
      <c r="H237" s="6">
        <f>IF(OR($B237="",$C237=""),"",IF($F237&gt;$G237,"要る","要らない"))</f>
        <v/>
      </c>
      <c r="I237" s="6">
        <f>IF($B237="","",IF(AND($B237="不動産の使用料等",$E237="はい"),"法人へは賃借料を除いて判定する",VLOOKUP($B237,基準!$A$3:$C$24,3,FALSE)))</f>
        <v/>
      </c>
    </row>
    <row r="238">
      <c r="A238" s="3" t="n"/>
      <c r="B238" s="3" t="n"/>
      <c r="C238" s="4" t="n"/>
      <c r="D238" s="4" t="n"/>
      <c r="E238" s="3" t="n"/>
      <c r="F238" s="5">
        <f>IF($C238="","",$C238-IF($D238="",0,$D238))</f>
        <v/>
      </c>
      <c r="G238" s="5">
        <f>IF($B238="","",VLOOKUP($B238,基準!$A$3:$C$24,2,FALSE))</f>
        <v/>
      </c>
      <c r="H238" s="6">
        <f>IF(OR($B238="",$C238=""),"",IF($F238&gt;$G238,"要る","要らない"))</f>
        <v/>
      </c>
      <c r="I238" s="6">
        <f>IF($B238="","",IF(AND($B238="不動産の使用料等",$E238="はい"),"法人へは賃借料を除いて判定する",VLOOKUP($B238,基準!$A$3:$C$24,3,FALSE)))</f>
        <v/>
      </c>
    </row>
    <row r="239">
      <c r="A239" s="3" t="n"/>
      <c r="B239" s="3" t="n"/>
      <c r="C239" s="4" t="n"/>
      <c r="D239" s="4" t="n"/>
      <c r="E239" s="3" t="n"/>
      <c r="F239" s="5">
        <f>IF($C239="","",$C239-IF($D239="",0,$D239))</f>
        <v/>
      </c>
      <c r="G239" s="5">
        <f>IF($B239="","",VLOOKUP($B239,基準!$A$3:$C$24,2,FALSE))</f>
        <v/>
      </c>
      <c r="H239" s="6">
        <f>IF(OR($B239="",$C239=""),"",IF($F239&gt;$G239,"要る","要らない"))</f>
        <v/>
      </c>
      <c r="I239" s="6">
        <f>IF($B239="","",IF(AND($B239="不動産の使用料等",$E239="はい"),"法人へは賃借料を除いて判定する",VLOOKUP($B239,基準!$A$3:$C$24,3,FALSE)))</f>
        <v/>
      </c>
    </row>
    <row r="240">
      <c r="A240" s="3" t="n"/>
      <c r="B240" s="3" t="n"/>
      <c r="C240" s="4" t="n"/>
      <c r="D240" s="4" t="n"/>
      <c r="E240" s="3" t="n"/>
      <c r="F240" s="5">
        <f>IF($C240="","",$C240-IF($D240="",0,$D240))</f>
        <v/>
      </c>
      <c r="G240" s="5">
        <f>IF($B240="","",VLOOKUP($B240,基準!$A$3:$C$24,2,FALSE))</f>
        <v/>
      </c>
      <c r="H240" s="6">
        <f>IF(OR($B240="",$C240=""),"",IF($F240&gt;$G240,"要る","要らない"))</f>
        <v/>
      </c>
      <c r="I240" s="6">
        <f>IF($B240="","",IF(AND($B240="不動産の使用料等",$E240="はい"),"法人へは賃借料を除いて判定する",VLOOKUP($B240,基準!$A$3:$C$24,3,FALSE)))</f>
        <v/>
      </c>
    </row>
    <row r="241">
      <c r="A241" s="3" t="n"/>
      <c r="B241" s="3" t="n"/>
      <c r="C241" s="4" t="n"/>
      <c r="D241" s="4" t="n"/>
      <c r="E241" s="3" t="n"/>
      <c r="F241" s="5">
        <f>IF($C241="","",$C241-IF($D241="",0,$D241))</f>
        <v/>
      </c>
      <c r="G241" s="5">
        <f>IF($B241="","",VLOOKUP($B241,基準!$A$3:$C$24,2,FALSE))</f>
        <v/>
      </c>
      <c r="H241" s="6">
        <f>IF(OR($B241="",$C241=""),"",IF($F241&gt;$G241,"要る","要らない"))</f>
        <v/>
      </c>
      <c r="I241" s="6">
        <f>IF($B241="","",IF(AND($B241="不動産の使用料等",$E241="はい"),"法人へは賃借料を除いて判定する",VLOOKUP($B241,基準!$A$3:$C$24,3,FALSE)))</f>
        <v/>
      </c>
    </row>
    <row r="242">
      <c r="A242" s="3" t="n"/>
      <c r="B242" s="3" t="n"/>
      <c r="C242" s="4" t="n"/>
      <c r="D242" s="4" t="n"/>
      <c r="E242" s="3" t="n"/>
      <c r="F242" s="5">
        <f>IF($C242="","",$C242-IF($D242="",0,$D242))</f>
        <v/>
      </c>
      <c r="G242" s="5">
        <f>IF($B242="","",VLOOKUP($B242,基準!$A$3:$C$24,2,FALSE))</f>
        <v/>
      </c>
      <c r="H242" s="6">
        <f>IF(OR($B242="",$C242=""),"",IF($F242&gt;$G242,"要る","要らない"))</f>
        <v/>
      </c>
      <c r="I242" s="6">
        <f>IF($B242="","",IF(AND($B242="不動産の使用料等",$E242="はい"),"法人へは賃借料を除いて判定する",VLOOKUP($B242,基準!$A$3:$C$24,3,FALSE)))</f>
        <v/>
      </c>
    </row>
    <row r="243">
      <c r="A243" s="3" t="n"/>
      <c r="B243" s="3" t="n"/>
      <c r="C243" s="4" t="n"/>
      <c r="D243" s="4" t="n"/>
      <c r="E243" s="3" t="n"/>
      <c r="F243" s="5">
        <f>IF($C243="","",$C243-IF($D243="",0,$D243))</f>
        <v/>
      </c>
      <c r="G243" s="5">
        <f>IF($B243="","",VLOOKUP($B243,基準!$A$3:$C$24,2,FALSE))</f>
        <v/>
      </c>
      <c r="H243" s="6">
        <f>IF(OR($B243="",$C243=""),"",IF($F243&gt;$G243,"要る","要らない"))</f>
        <v/>
      </c>
      <c r="I243" s="6">
        <f>IF($B243="","",IF(AND($B243="不動産の使用料等",$E243="はい"),"法人へは賃借料を除いて判定する",VLOOKUP($B243,基準!$A$3:$C$24,3,FALSE)))</f>
        <v/>
      </c>
    </row>
    <row r="244">
      <c r="A244" s="3" t="n"/>
      <c r="B244" s="3" t="n"/>
      <c r="C244" s="4" t="n"/>
      <c r="D244" s="4" t="n"/>
      <c r="E244" s="3" t="n"/>
      <c r="F244" s="5">
        <f>IF($C244="","",$C244-IF($D244="",0,$D244))</f>
        <v/>
      </c>
      <c r="G244" s="5">
        <f>IF($B244="","",VLOOKUP($B244,基準!$A$3:$C$24,2,FALSE))</f>
        <v/>
      </c>
      <c r="H244" s="6">
        <f>IF(OR($B244="",$C244=""),"",IF($F244&gt;$G244,"要る","要らない"))</f>
        <v/>
      </c>
      <c r="I244" s="6">
        <f>IF($B244="","",IF(AND($B244="不動産の使用料等",$E244="はい"),"法人へは賃借料を除いて判定する",VLOOKUP($B244,基準!$A$3:$C$24,3,FALSE)))</f>
        <v/>
      </c>
    </row>
    <row r="245">
      <c r="A245" s="3" t="n"/>
      <c r="B245" s="3" t="n"/>
      <c r="C245" s="4" t="n"/>
      <c r="D245" s="4" t="n"/>
      <c r="E245" s="3" t="n"/>
      <c r="F245" s="5">
        <f>IF($C245="","",$C245-IF($D245="",0,$D245))</f>
        <v/>
      </c>
      <c r="G245" s="5">
        <f>IF($B245="","",VLOOKUP($B245,基準!$A$3:$C$24,2,FALSE))</f>
        <v/>
      </c>
      <c r="H245" s="6">
        <f>IF(OR($B245="",$C245=""),"",IF($F245&gt;$G245,"要る","要らない"))</f>
        <v/>
      </c>
      <c r="I245" s="6">
        <f>IF($B245="","",IF(AND($B245="不動産の使用料等",$E245="はい"),"法人へは賃借料を除いて判定する",VLOOKUP($B245,基準!$A$3:$C$24,3,FALSE)))</f>
        <v/>
      </c>
    </row>
    <row r="246">
      <c r="A246" s="3" t="n"/>
      <c r="B246" s="3" t="n"/>
      <c r="C246" s="4" t="n"/>
      <c r="D246" s="4" t="n"/>
      <c r="E246" s="3" t="n"/>
      <c r="F246" s="5">
        <f>IF($C246="","",$C246-IF($D246="",0,$D246))</f>
        <v/>
      </c>
      <c r="G246" s="5">
        <f>IF($B246="","",VLOOKUP($B246,基準!$A$3:$C$24,2,FALSE))</f>
        <v/>
      </c>
      <c r="H246" s="6">
        <f>IF(OR($B246="",$C246=""),"",IF($F246&gt;$G246,"要る","要らない"))</f>
        <v/>
      </c>
      <c r="I246" s="6">
        <f>IF($B246="","",IF(AND($B246="不動産の使用料等",$E246="はい"),"法人へは賃借料を除いて判定する",VLOOKUP($B246,基準!$A$3:$C$24,3,FALSE)))</f>
        <v/>
      </c>
    </row>
    <row r="247">
      <c r="A247" s="3" t="n"/>
      <c r="B247" s="3" t="n"/>
      <c r="C247" s="4" t="n"/>
      <c r="D247" s="4" t="n"/>
      <c r="E247" s="3" t="n"/>
      <c r="F247" s="5">
        <f>IF($C247="","",$C247-IF($D247="",0,$D247))</f>
        <v/>
      </c>
      <c r="G247" s="5">
        <f>IF($B247="","",VLOOKUP($B247,基準!$A$3:$C$24,2,FALSE))</f>
        <v/>
      </c>
      <c r="H247" s="6">
        <f>IF(OR($B247="",$C247=""),"",IF($F247&gt;$G247,"要る","要らない"))</f>
        <v/>
      </c>
      <c r="I247" s="6">
        <f>IF($B247="","",IF(AND($B247="不動産の使用料等",$E247="はい"),"法人へは賃借料を除いて判定する",VLOOKUP($B247,基準!$A$3:$C$24,3,FALSE)))</f>
        <v/>
      </c>
    </row>
    <row r="248">
      <c r="A248" s="3" t="n"/>
      <c r="B248" s="3" t="n"/>
      <c r="C248" s="4" t="n"/>
      <c r="D248" s="4" t="n"/>
      <c r="E248" s="3" t="n"/>
      <c r="F248" s="5">
        <f>IF($C248="","",$C248-IF($D248="",0,$D248))</f>
        <v/>
      </c>
      <c r="G248" s="5">
        <f>IF($B248="","",VLOOKUP($B248,基準!$A$3:$C$24,2,FALSE))</f>
        <v/>
      </c>
      <c r="H248" s="6">
        <f>IF(OR($B248="",$C248=""),"",IF($F248&gt;$G248,"要る","要らない"))</f>
        <v/>
      </c>
      <c r="I248" s="6">
        <f>IF($B248="","",IF(AND($B248="不動産の使用料等",$E248="はい"),"法人へは賃借料を除いて判定する",VLOOKUP($B248,基準!$A$3:$C$24,3,FALSE)))</f>
        <v/>
      </c>
    </row>
    <row r="249">
      <c r="A249" s="3" t="n"/>
      <c r="B249" s="3" t="n"/>
      <c r="C249" s="4" t="n"/>
      <c r="D249" s="4" t="n"/>
      <c r="E249" s="3" t="n"/>
      <c r="F249" s="5">
        <f>IF($C249="","",$C249-IF($D249="",0,$D249))</f>
        <v/>
      </c>
      <c r="G249" s="5">
        <f>IF($B249="","",VLOOKUP($B249,基準!$A$3:$C$24,2,FALSE))</f>
        <v/>
      </c>
      <c r="H249" s="6">
        <f>IF(OR($B249="",$C249=""),"",IF($F249&gt;$G249,"要る","要らない"))</f>
        <v/>
      </c>
      <c r="I249" s="6">
        <f>IF($B249="","",IF(AND($B249="不動産の使用料等",$E249="はい"),"法人へは賃借料を除いて判定する",VLOOKUP($B249,基準!$A$3:$C$24,3,FALSE)))</f>
        <v/>
      </c>
    </row>
    <row r="250">
      <c r="A250" s="3" t="n"/>
      <c r="B250" s="3" t="n"/>
      <c r="C250" s="4" t="n"/>
      <c r="D250" s="4" t="n"/>
      <c r="E250" s="3" t="n"/>
      <c r="F250" s="5">
        <f>IF($C250="","",$C250-IF($D250="",0,$D250))</f>
        <v/>
      </c>
      <c r="G250" s="5">
        <f>IF($B250="","",VLOOKUP($B250,基準!$A$3:$C$24,2,FALSE))</f>
        <v/>
      </c>
      <c r="H250" s="6">
        <f>IF(OR($B250="",$C250=""),"",IF($F250&gt;$G250,"要る","要らない"))</f>
        <v/>
      </c>
      <c r="I250" s="6">
        <f>IF($B250="","",IF(AND($B250="不動産の使用料等",$E250="はい"),"法人へは賃借料を除いて判定する",VLOOKUP($B250,基準!$A$3:$C$24,3,FALSE)))</f>
        <v/>
      </c>
    </row>
    <row r="251">
      <c r="A251" s="3" t="n"/>
      <c r="B251" s="3" t="n"/>
      <c r="C251" s="4" t="n"/>
      <c r="D251" s="4" t="n"/>
      <c r="E251" s="3" t="n"/>
      <c r="F251" s="5">
        <f>IF($C251="","",$C251-IF($D251="",0,$D251))</f>
        <v/>
      </c>
      <c r="G251" s="5">
        <f>IF($B251="","",VLOOKUP($B251,基準!$A$3:$C$24,2,FALSE))</f>
        <v/>
      </c>
      <c r="H251" s="6">
        <f>IF(OR($B251="",$C251=""),"",IF($F251&gt;$G251,"要る","要らない"))</f>
        <v/>
      </c>
      <c r="I251" s="6">
        <f>IF($B251="","",IF(AND($B251="不動産の使用料等",$E251="はい"),"法人へは賃借料を除いて判定する",VLOOKUP($B251,基準!$A$3:$C$24,3,FALSE)))</f>
        <v/>
      </c>
    </row>
    <row r="252">
      <c r="A252" s="3" t="n"/>
      <c r="B252" s="3" t="n"/>
      <c r="C252" s="4" t="n"/>
      <c r="D252" s="4" t="n"/>
      <c r="E252" s="3" t="n"/>
      <c r="F252" s="5">
        <f>IF($C252="","",$C252-IF($D252="",0,$D252))</f>
        <v/>
      </c>
      <c r="G252" s="5">
        <f>IF($B252="","",VLOOKUP($B252,基準!$A$3:$C$24,2,FALSE))</f>
        <v/>
      </c>
      <c r="H252" s="6">
        <f>IF(OR($B252="",$C252=""),"",IF($F252&gt;$G252,"要る","要らない"))</f>
        <v/>
      </c>
      <c r="I252" s="6">
        <f>IF($B252="","",IF(AND($B252="不動産の使用料等",$E252="はい"),"法人へは賃借料を除いて判定する",VLOOKUP($B252,基準!$A$3:$C$24,3,FALSE)))</f>
        <v/>
      </c>
    </row>
    <row r="253">
      <c r="A253" s="3" t="n"/>
      <c r="B253" s="3" t="n"/>
      <c r="C253" s="4" t="n"/>
      <c r="D253" s="4" t="n"/>
      <c r="E253" s="3" t="n"/>
      <c r="F253" s="5">
        <f>IF($C253="","",$C253-IF($D253="",0,$D253))</f>
        <v/>
      </c>
      <c r="G253" s="5">
        <f>IF($B253="","",VLOOKUP($B253,基準!$A$3:$C$24,2,FALSE))</f>
        <v/>
      </c>
      <c r="H253" s="6">
        <f>IF(OR($B253="",$C253=""),"",IF($F253&gt;$G253,"要る","要らない"))</f>
        <v/>
      </c>
      <c r="I253" s="6">
        <f>IF($B253="","",IF(AND($B253="不動産の使用料等",$E253="はい"),"法人へは賃借料を除いて判定する",VLOOKUP($B253,基準!$A$3:$C$24,3,FALSE)))</f>
        <v/>
      </c>
    </row>
    <row r="254">
      <c r="A254" s="3" t="n"/>
      <c r="B254" s="3" t="n"/>
      <c r="C254" s="4" t="n"/>
      <c r="D254" s="4" t="n"/>
      <c r="E254" s="3" t="n"/>
      <c r="F254" s="5">
        <f>IF($C254="","",$C254-IF($D254="",0,$D254))</f>
        <v/>
      </c>
      <c r="G254" s="5">
        <f>IF($B254="","",VLOOKUP($B254,基準!$A$3:$C$24,2,FALSE))</f>
        <v/>
      </c>
      <c r="H254" s="6">
        <f>IF(OR($B254="",$C254=""),"",IF($F254&gt;$G254,"要る","要らない"))</f>
        <v/>
      </c>
      <c r="I254" s="6">
        <f>IF($B254="","",IF(AND($B254="不動産の使用料等",$E254="はい"),"法人へは賃借料を除いて判定する",VLOOKUP($B254,基準!$A$3:$C$24,3,FALSE)))</f>
        <v/>
      </c>
    </row>
    <row r="255">
      <c r="A255" s="3" t="n"/>
      <c r="B255" s="3" t="n"/>
      <c r="C255" s="4" t="n"/>
      <c r="D255" s="4" t="n"/>
      <c r="E255" s="3" t="n"/>
      <c r="F255" s="5">
        <f>IF($C255="","",$C255-IF($D255="",0,$D255))</f>
        <v/>
      </c>
      <c r="G255" s="5">
        <f>IF($B255="","",VLOOKUP($B255,基準!$A$3:$C$24,2,FALSE))</f>
        <v/>
      </c>
      <c r="H255" s="6">
        <f>IF(OR($B255="",$C255=""),"",IF($F255&gt;$G255,"要る","要らない"))</f>
        <v/>
      </c>
      <c r="I255" s="6">
        <f>IF($B255="","",IF(AND($B255="不動産の使用料等",$E255="はい"),"法人へは賃借料を除いて判定する",VLOOKUP($B255,基準!$A$3:$C$24,3,FALSE)))</f>
        <v/>
      </c>
    </row>
    <row r="256">
      <c r="A256" s="3" t="n"/>
      <c r="B256" s="3" t="n"/>
      <c r="C256" s="4" t="n"/>
      <c r="D256" s="4" t="n"/>
      <c r="E256" s="3" t="n"/>
      <c r="F256" s="5">
        <f>IF($C256="","",$C256-IF($D256="",0,$D256))</f>
        <v/>
      </c>
      <c r="G256" s="5">
        <f>IF($B256="","",VLOOKUP($B256,基準!$A$3:$C$24,2,FALSE))</f>
        <v/>
      </c>
      <c r="H256" s="6">
        <f>IF(OR($B256="",$C256=""),"",IF($F256&gt;$G256,"要る","要らない"))</f>
        <v/>
      </c>
      <c r="I256" s="6">
        <f>IF($B256="","",IF(AND($B256="不動産の使用料等",$E256="はい"),"法人へは賃借料を除いて判定する",VLOOKUP($B256,基準!$A$3:$C$24,3,FALSE)))</f>
        <v/>
      </c>
    </row>
    <row r="257">
      <c r="A257" s="3" t="n"/>
      <c r="B257" s="3" t="n"/>
      <c r="C257" s="4" t="n"/>
      <c r="D257" s="4" t="n"/>
      <c r="E257" s="3" t="n"/>
      <c r="F257" s="5">
        <f>IF($C257="","",$C257-IF($D257="",0,$D257))</f>
        <v/>
      </c>
      <c r="G257" s="5">
        <f>IF($B257="","",VLOOKUP($B257,基準!$A$3:$C$24,2,FALSE))</f>
        <v/>
      </c>
      <c r="H257" s="6">
        <f>IF(OR($B257="",$C257=""),"",IF($F257&gt;$G257,"要る","要らない"))</f>
        <v/>
      </c>
      <c r="I257" s="6">
        <f>IF($B257="","",IF(AND($B257="不動産の使用料等",$E257="はい"),"法人へは賃借料を除いて判定する",VLOOKUP($B257,基準!$A$3:$C$24,3,FALSE)))</f>
        <v/>
      </c>
    </row>
    <row r="258">
      <c r="A258" s="3" t="n"/>
      <c r="B258" s="3" t="n"/>
      <c r="C258" s="4" t="n"/>
      <c r="D258" s="4" t="n"/>
      <c r="E258" s="3" t="n"/>
      <c r="F258" s="5">
        <f>IF($C258="","",$C258-IF($D258="",0,$D258))</f>
        <v/>
      </c>
      <c r="G258" s="5">
        <f>IF($B258="","",VLOOKUP($B258,基準!$A$3:$C$24,2,FALSE))</f>
        <v/>
      </c>
      <c r="H258" s="6">
        <f>IF(OR($B258="",$C258=""),"",IF($F258&gt;$G258,"要る","要らない"))</f>
        <v/>
      </c>
      <c r="I258" s="6">
        <f>IF($B258="","",IF(AND($B258="不動産の使用料等",$E258="はい"),"法人へは賃借料を除いて判定する",VLOOKUP($B258,基準!$A$3:$C$24,3,FALSE)))</f>
        <v/>
      </c>
    </row>
    <row r="259">
      <c r="A259" s="3" t="n"/>
      <c r="B259" s="3" t="n"/>
      <c r="C259" s="4" t="n"/>
      <c r="D259" s="4" t="n"/>
      <c r="E259" s="3" t="n"/>
      <c r="F259" s="5">
        <f>IF($C259="","",$C259-IF($D259="",0,$D259))</f>
        <v/>
      </c>
      <c r="G259" s="5">
        <f>IF($B259="","",VLOOKUP($B259,基準!$A$3:$C$24,2,FALSE))</f>
        <v/>
      </c>
      <c r="H259" s="6">
        <f>IF(OR($B259="",$C259=""),"",IF($F259&gt;$G259,"要る","要らない"))</f>
        <v/>
      </c>
      <c r="I259" s="6">
        <f>IF($B259="","",IF(AND($B259="不動産の使用料等",$E259="はい"),"法人へは賃借料を除いて判定する",VLOOKUP($B259,基準!$A$3:$C$24,3,FALSE)))</f>
        <v/>
      </c>
    </row>
    <row r="260">
      <c r="A260" s="3" t="n"/>
      <c r="B260" s="3" t="n"/>
      <c r="C260" s="4" t="n"/>
      <c r="D260" s="4" t="n"/>
      <c r="E260" s="3" t="n"/>
      <c r="F260" s="5">
        <f>IF($C260="","",$C260-IF($D260="",0,$D260))</f>
        <v/>
      </c>
      <c r="G260" s="5">
        <f>IF($B260="","",VLOOKUP($B260,基準!$A$3:$C$24,2,FALSE))</f>
        <v/>
      </c>
      <c r="H260" s="6">
        <f>IF(OR($B260="",$C260=""),"",IF($F260&gt;$G260,"要る","要らない"))</f>
        <v/>
      </c>
      <c r="I260" s="6">
        <f>IF($B260="","",IF(AND($B260="不動産の使用料等",$E260="はい"),"法人へは賃借料を除いて判定する",VLOOKUP($B260,基準!$A$3:$C$24,3,FALSE)))</f>
        <v/>
      </c>
    </row>
    <row r="261">
      <c r="A261" s="3" t="n"/>
      <c r="B261" s="3" t="n"/>
      <c r="C261" s="4" t="n"/>
      <c r="D261" s="4" t="n"/>
      <c r="E261" s="3" t="n"/>
      <c r="F261" s="5">
        <f>IF($C261="","",$C261-IF($D261="",0,$D261))</f>
        <v/>
      </c>
      <c r="G261" s="5">
        <f>IF($B261="","",VLOOKUP($B261,基準!$A$3:$C$24,2,FALSE))</f>
        <v/>
      </c>
      <c r="H261" s="6">
        <f>IF(OR($B261="",$C261=""),"",IF($F261&gt;$G261,"要る","要らない"))</f>
        <v/>
      </c>
      <c r="I261" s="6">
        <f>IF($B261="","",IF(AND($B261="不動産の使用料等",$E261="はい"),"法人へは賃借料を除いて判定する",VLOOKUP($B261,基準!$A$3:$C$24,3,FALSE)))</f>
        <v/>
      </c>
    </row>
    <row r="262">
      <c r="A262" s="3" t="n"/>
      <c r="B262" s="3" t="n"/>
      <c r="C262" s="4" t="n"/>
      <c r="D262" s="4" t="n"/>
      <c r="E262" s="3" t="n"/>
      <c r="F262" s="5">
        <f>IF($C262="","",$C262-IF($D262="",0,$D262))</f>
        <v/>
      </c>
      <c r="G262" s="5">
        <f>IF($B262="","",VLOOKUP($B262,基準!$A$3:$C$24,2,FALSE))</f>
        <v/>
      </c>
      <c r="H262" s="6">
        <f>IF(OR($B262="",$C262=""),"",IF($F262&gt;$G262,"要る","要らない"))</f>
        <v/>
      </c>
      <c r="I262" s="6">
        <f>IF($B262="","",IF(AND($B262="不動産の使用料等",$E262="はい"),"法人へは賃借料を除いて判定する",VLOOKUP($B262,基準!$A$3:$C$24,3,FALSE)))</f>
        <v/>
      </c>
    </row>
    <row r="263">
      <c r="A263" s="3" t="n"/>
      <c r="B263" s="3" t="n"/>
      <c r="C263" s="4" t="n"/>
      <c r="D263" s="4" t="n"/>
      <c r="E263" s="3" t="n"/>
      <c r="F263" s="5">
        <f>IF($C263="","",$C263-IF($D263="",0,$D263))</f>
        <v/>
      </c>
      <c r="G263" s="5">
        <f>IF($B263="","",VLOOKUP($B263,基準!$A$3:$C$24,2,FALSE))</f>
        <v/>
      </c>
      <c r="H263" s="6">
        <f>IF(OR($B263="",$C263=""),"",IF($F263&gt;$G263,"要る","要らない"))</f>
        <v/>
      </c>
      <c r="I263" s="6">
        <f>IF($B263="","",IF(AND($B263="不動産の使用料等",$E263="はい"),"法人へは賃借料を除いて判定する",VLOOKUP($B263,基準!$A$3:$C$24,3,FALSE)))</f>
        <v/>
      </c>
    </row>
    <row r="264">
      <c r="A264" s="3" t="n"/>
      <c r="B264" s="3" t="n"/>
      <c r="C264" s="4" t="n"/>
      <c r="D264" s="4" t="n"/>
      <c r="E264" s="3" t="n"/>
      <c r="F264" s="5">
        <f>IF($C264="","",$C264-IF($D264="",0,$D264))</f>
        <v/>
      </c>
      <c r="G264" s="5">
        <f>IF($B264="","",VLOOKUP($B264,基準!$A$3:$C$24,2,FALSE))</f>
        <v/>
      </c>
      <c r="H264" s="6">
        <f>IF(OR($B264="",$C264=""),"",IF($F264&gt;$G264,"要る","要らない"))</f>
        <v/>
      </c>
      <c r="I264" s="6">
        <f>IF($B264="","",IF(AND($B264="不動産の使用料等",$E264="はい"),"法人へは賃借料を除いて判定する",VLOOKUP($B264,基準!$A$3:$C$24,3,FALSE)))</f>
        <v/>
      </c>
    </row>
    <row r="265">
      <c r="A265" s="3" t="n"/>
      <c r="B265" s="3" t="n"/>
      <c r="C265" s="4" t="n"/>
      <c r="D265" s="4" t="n"/>
      <c r="E265" s="3" t="n"/>
      <c r="F265" s="5">
        <f>IF($C265="","",$C265-IF($D265="",0,$D265))</f>
        <v/>
      </c>
      <c r="G265" s="5">
        <f>IF($B265="","",VLOOKUP($B265,基準!$A$3:$C$24,2,FALSE))</f>
        <v/>
      </c>
      <c r="H265" s="6">
        <f>IF(OR($B265="",$C265=""),"",IF($F265&gt;$G265,"要る","要らない"))</f>
        <v/>
      </c>
      <c r="I265" s="6">
        <f>IF($B265="","",IF(AND($B265="不動産の使用料等",$E265="はい"),"法人へは賃借料を除いて判定する",VLOOKUP($B265,基準!$A$3:$C$24,3,FALSE)))</f>
        <v/>
      </c>
    </row>
    <row r="266">
      <c r="A266" s="3" t="n"/>
      <c r="B266" s="3" t="n"/>
      <c r="C266" s="4" t="n"/>
      <c r="D266" s="4" t="n"/>
      <c r="E266" s="3" t="n"/>
      <c r="F266" s="5">
        <f>IF($C266="","",$C266-IF($D266="",0,$D266))</f>
        <v/>
      </c>
      <c r="G266" s="5">
        <f>IF($B266="","",VLOOKUP($B266,基準!$A$3:$C$24,2,FALSE))</f>
        <v/>
      </c>
      <c r="H266" s="6">
        <f>IF(OR($B266="",$C266=""),"",IF($F266&gt;$G266,"要る","要らない"))</f>
        <v/>
      </c>
      <c r="I266" s="6">
        <f>IF($B266="","",IF(AND($B266="不動産の使用料等",$E266="はい"),"法人へは賃借料を除いて判定する",VLOOKUP($B266,基準!$A$3:$C$24,3,FALSE)))</f>
        <v/>
      </c>
    </row>
    <row r="267">
      <c r="A267" s="3" t="n"/>
      <c r="B267" s="3" t="n"/>
      <c r="C267" s="4" t="n"/>
      <c r="D267" s="4" t="n"/>
      <c r="E267" s="3" t="n"/>
      <c r="F267" s="5">
        <f>IF($C267="","",$C267-IF($D267="",0,$D267))</f>
        <v/>
      </c>
      <c r="G267" s="5">
        <f>IF($B267="","",VLOOKUP($B267,基準!$A$3:$C$24,2,FALSE))</f>
        <v/>
      </c>
      <c r="H267" s="6">
        <f>IF(OR($B267="",$C267=""),"",IF($F267&gt;$G267,"要る","要らない"))</f>
        <v/>
      </c>
      <c r="I267" s="6">
        <f>IF($B267="","",IF(AND($B267="不動産の使用料等",$E267="はい"),"法人へは賃借料を除いて判定する",VLOOKUP($B267,基準!$A$3:$C$24,3,FALSE)))</f>
        <v/>
      </c>
    </row>
    <row r="268">
      <c r="A268" s="3" t="n"/>
      <c r="B268" s="3" t="n"/>
      <c r="C268" s="4" t="n"/>
      <c r="D268" s="4" t="n"/>
      <c r="E268" s="3" t="n"/>
      <c r="F268" s="5">
        <f>IF($C268="","",$C268-IF($D268="",0,$D268))</f>
        <v/>
      </c>
      <c r="G268" s="5">
        <f>IF($B268="","",VLOOKUP($B268,基準!$A$3:$C$24,2,FALSE))</f>
        <v/>
      </c>
      <c r="H268" s="6">
        <f>IF(OR($B268="",$C268=""),"",IF($F268&gt;$G268,"要る","要らない"))</f>
        <v/>
      </c>
      <c r="I268" s="6">
        <f>IF($B268="","",IF(AND($B268="不動産の使用料等",$E268="はい"),"法人へは賃借料を除いて判定する",VLOOKUP($B268,基準!$A$3:$C$24,3,FALSE)))</f>
        <v/>
      </c>
    </row>
    <row r="269">
      <c r="A269" s="3" t="n"/>
      <c r="B269" s="3" t="n"/>
      <c r="C269" s="4" t="n"/>
      <c r="D269" s="4" t="n"/>
      <c r="E269" s="3" t="n"/>
      <c r="F269" s="5">
        <f>IF($C269="","",$C269-IF($D269="",0,$D269))</f>
        <v/>
      </c>
      <c r="G269" s="5">
        <f>IF($B269="","",VLOOKUP($B269,基準!$A$3:$C$24,2,FALSE))</f>
        <v/>
      </c>
      <c r="H269" s="6">
        <f>IF(OR($B269="",$C269=""),"",IF($F269&gt;$G269,"要る","要らない"))</f>
        <v/>
      </c>
      <c r="I269" s="6">
        <f>IF($B269="","",IF(AND($B269="不動産の使用料等",$E269="はい"),"法人へは賃借料を除いて判定する",VLOOKUP($B269,基準!$A$3:$C$24,3,FALSE)))</f>
        <v/>
      </c>
    </row>
    <row r="270">
      <c r="A270" s="3" t="n"/>
      <c r="B270" s="3" t="n"/>
      <c r="C270" s="4" t="n"/>
      <c r="D270" s="4" t="n"/>
      <c r="E270" s="3" t="n"/>
      <c r="F270" s="5">
        <f>IF($C270="","",$C270-IF($D270="",0,$D270))</f>
        <v/>
      </c>
      <c r="G270" s="5">
        <f>IF($B270="","",VLOOKUP($B270,基準!$A$3:$C$24,2,FALSE))</f>
        <v/>
      </c>
      <c r="H270" s="6">
        <f>IF(OR($B270="",$C270=""),"",IF($F270&gt;$G270,"要る","要らない"))</f>
        <v/>
      </c>
      <c r="I270" s="6">
        <f>IF($B270="","",IF(AND($B270="不動産の使用料等",$E270="はい"),"法人へは賃借料を除いて判定する",VLOOKUP($B270,基準!$A$3:$C$24,3,FALSE)))</f>
        <v/>
      </c>
    </row>
    <row r="271">
      <c r="A271" s="3" t="n"/>
      <c r="B271" s="3" t="n"/>
      <c r="C271" s="4" t="n"/>
      <c r="D271" s="4" t="n"/>
      <c r="E271" s="3" t="n"/>
      <c r="F271" s="5">
        <f>IF($C271="","",$C271-IF($D271="",0,$D271))</f>
        <v/>
      </c>
      <c r="G271" s="5">
        <f>IF($B271="","",VLOOKUP($B271,基準!$A$3:$C$24,2,FALSE))</f>
        <v/>
      </c>
      <c r="H271" s="6">
        <f>IF(OR($B271="",$C271=""),"",IF($F271&gt;$G271,"要る","要らない"))</f>
        <v/>
      </c>
      <c r="I271" s="6">
        <f>IF($B271="","",IF(AND($B271="不動産の使用料等",$E271="はい"),"法人へは賃借料を除いて判定する",VLOOKUP($B271,基準!$A$3:$C$24,3,FALSE)))</f>
        <v/>
      </c>
    </row>
    <row r="272">
      <c r="A272" s="3" t="n"/>
      <c r="B272" s="3" t="n"/>
      <c r="C272" s="4" t="n"/>
      <c r="D272" s="4" t="n"/>
      <c r="E272" s="3" t="n"/>
      <c r="F272" s="5">
        <f>IF($C272="","",$C272-IF($D272="",0,$D272))</f>
        <v/>
      </c>
      <c r="G272" s="5">
        <f>IF($B272="","",VLOOKUP($B272,基準!$A$3:$C$24,2,FALSE))</f>
        <v/>
      </c>
      <c r="H272" s="6">
        <f>IF(OR($B272="",$C272=""),"",IF($F272&gt;$G272,"要る","要らない"))</f>
        <v/>
      </c>
      <c r="I272" s="6">
        <f>IF($B272="","",IF(AND($B272="不動産の使用料等",$E272="はい"),"法人へは賃借料を除いて判定する",VLOOKUP($B272,基準!$A$3:$C$24,3,FALSE)))</f>
        <v/>
      </c>
    </row>
    <row r="273">
      <c r="A273" s="3" t="n"/>
      <c r="B273" s="3" t="n"/>
      <c r="C273" s="4" t="n"/>
      <c r="D273" s="4" t="n"/>
      <c r="E273" s="3" t="n"/>
      <c r="F273" s="5">
        <f>IF($C273="","",$C273-IF($D273="",0,$D273))</f>
        <v/>
      </c>
      <c r="G273" s="5">
        <f>IF($B273="","",VLOOKUP($B273,基準!$A$3:$C$24,2,FALSE))</f>
        <v/>
      </c>
      <c r="H273" s="6">
        <f>IF(OR($B273="",$C273=""),"",IF($F273&gt;$G273,"要る","要らない"))</f>
        <v/>
      </c>
      <c r="I273" s="6">
        <f>IF($B273="","",IF(AND($B273="不動産の使用料等",$E273="はい"),"法人へは賃借料を除いて判定する",VLOOKUP($B273,基準!$A$3:$C$24,3,FALSE)))</f>
        <v/>
      </c>
    </row>
    <row r="274">
      <c r="A274" s="3" t="n"/>
      <c r="B274" s="3" t="n"/>
      <c r="C274" s="4" t="n"/>
      <c r="D274" s="4" t="n"/>
      <c r="E274" s="3" t="n"/>
      <c r="F274" s="5">
        <f>IF($C274="","",$C274-IF($D274="",0,$D274))</f>
        <v/>
      </c>
      <c r="G274" s="5">
        <f>IF($B274="","",VLOOKUP($B274,基準!$A$3:$C$24,2,FALSE))</f>
        <v/>
      </c>
      <c r="H274" s="6">
        <f>IF(OR($B274="",$C274=""),"",IF($F274&gt;$G274,"要る","要らない"))</f>
        <v/>
      </c>
      <c r="I274" s="6">
        <f>IF($B274="","",IF(AND($B274="不動産の使用料等",$E274="はい"),"法人へは賃借料を除いて判定する",VLOOKUP($B274,基準!$A$3:$C$24,3,FALSE)))</f>
        <v/>
      </c>
    </row>
    <row r="275">
      <c r="A275" s="3" t="n"/>
      <c r="B275" s="3" t="n"/>
      <c r="C275" s="4" t="n"/>
      <c r="D275" s="4" t="n"/>
      <c r="E275" s="3" t="n"/>
      <c r="F275" s="5">
        <f>IF($C275="","",$C275-IF($D275="",0,$D275))</f>
        <v/>
      </c>
      <c r="G275" s="5">
        <f>IF($B275="","",VLOOKUP($B275,基準!$A$3:$C$24,2,FALSE))</f>
        <v/>
      </c>
      <c r="H275" s="6">
        <f>IF(OR($B275="",$C275=""),"",IF($F275&gt;$G275,"要る","要らない"))</f>
        <v/>
      </c>
      <c r="I275" s="6">
        <f>IF($B275="","",IF(AND($B275="不動産の使用料等",$E275="はい"),"法人へは賃借料を除いて判定する",VLOOKUP($B275,基準!$A$3:$C$24,3,FALSE)))</f>
        <v/>
      </c>
    </row>
    <row r="276">
      <c r="A276" s="3" t="n"/>
      <c r="B276" s="3" t="n"/>
      <c r="C276" s="4" t="n"/>
      <c r="D276" s="4" t="n"/>
      <c r="E276" s="3" t="n"/>
      <c r="F276" s="5">
        <f>IF($C276="","",$C276-IF($D276="",0,$D276))</f>
        <v/>
      </c>
      <c r="G276" s="5">
        <f>IF($B276="","",VLOOKUP($B276,基準!$A$3:$C$24,2,FALSE))</f>
        <v/>
      </c>
      <c r="H276" s="6">
        <f>IF(OR($B276="",$C276=""),"",IF($F276&gt;$G276,"要る","要らない"))</f>
        <v/>
      </c>
      <c r="I276" s="6">
        <f>IF($B276="","",IF(AND($B276="不動産の使用料等",$E276="はい"),"法人へは賃借料を除いて判定する",VLOOKUP($B276,基準!$A$3:$C$24,3,FALSE)))</f>
        <v/>
      </c>
    </row>
    <row r="277">
      <c r="A277" s="3" t="n"/>
      <c r="B277" s="3" t="n"/>
      <c r="C277" s="4" t="n"/>
      <c r="D277" s="4" t="n"/>
      <c r="E277" s="3" t="n"/>
      <c r="F277" s="5">
        <f>IF($C277="","",$C277-IF($D277="",0,$D277))</f>
        <v/>
      </c>
      <c r="G277" s="5">
        <f>IF($B277="","",VLOOKUP($B277,基準!$A$3:$C$24,2,FALSE))</f>
        <v/>
      </c>
      <c r="H277" s="6">
        <f>IF(OR($B277="",$C277=""),"",IF($F277&gt;$G277,"要る","要らない"))</f>
        <v/>
      </c>
      <c r="I277" s="6">
        <f>IF($B277="","",IF(AND($B277="不動産の使用料等",$E277="はい"),"法人へは賃借料を除いて判定する",VLOOKUP($B277,基準!$A$3:$C$24,3,FALSE)))</f>
        <v/>
      </c>
    </row>
    <row r="278">
      <c r="A278" s="3" t="n"/>
      <c r="B278" s="3" t="n"/>
      <c r="C278" s="4" t="n"/>
      <c r="D278" s="4" t="n"/>
      <c r="E278" s="3" t="n"/>
      <c r="F278" s="5">
        <f>IF($C278="","",$C278-IF($D278="",0,$D278))</f>
        <v/>
      </c>
      <c r="G278" s="5">
        <f>IF($B278="","",VLOOKUP($B278,基準!$A$3:$C$24,2,FALSE))</f>
        <v/>
      </c>
      <c r="H278" s="6">
        <f>IF(OR($B278="",$C278=""),"",IF($F278&gt;$G278,"要る","要らない"))</f>
        <v/>
      </c>
      <c r="I278" s="6">
        <f>IF($B278="","",IF(AND($B278="不動産の使用料等",$E278="はい"),"法人へは賃借料を除いて判定する",VLOOKUP($B278,基準!$A$3:$C$24,3,FALSE)))</f>
        <v/>
      </c>
    </row>
    <row r="279">
      <c r="A279" s="3" t="n"/>
      <c r="B279" s="3" t="n"/>
      <c r="C279" s="4" t="n"/>
      <c r="D279" s="4" t="n"/>
      <c r="E279" s="3" t="n"/>
      <c r="F279" s="5">
        <f>IF($C279="","",$C279-IF($D279="",0,$D279))</f>
        <v/>
      </c>
      <c r="G279" s="5">
        <f>IF($B279="","",VLOOKUP($B279,基準!$A$3:$C$24,2,FALSE))</f>
        <v/>
      </c>
      <c r="H279" s="6">
        <f>IF(OR($B279="",$C279=""),"",IF($F279&gt;$G279,"要る","要らない"))</f>
        <v/>
      </c>
      <c r="I279" s="6">
        <f>IF($B279="","",IF(AND($B279="不動産の使用料等",$E279="はい"),"法人へは賃借料を除いて判定する",VLOOKUP($B279,基準!$A$3:$C$24,3,FALSE)))</f>
        <v/>
      </c>
    </row>
    <row r="280">
      <c r="A280" s="3" t="n"/>
      <c r="B280" s="3" t="n"/>
      <c r="C280" s="4" t="n"/>
      <c r="D280" s="4" t="n"/>
      <c r="E280" s="3" t="n"/>
      <c r="F280" s="5">
        <f>IF($C280="","",$C280-IF($D280="",0,$D280))</f>
        <v/>
      </c>
      <c r="G280" s="5">
        <f>IF($B280="","",VLOOKUP($B280,基準!$A$3:$C$24,2,FALSE))</f>
        <v/>
      </c>
      <c r="H280" s="6">
        <f>IF(OR($B280="",$C280=""),"",IF($F280&gt;$G280,"要る","要らない"))</f>
        <v/>
      </c>
      <c r="I280" s="6">
        <f>IF($B280="","",IF(AND($B280="不動産の使用料等",$E280="はい"),"法人へは賃借料を除いて判定する",VLOOKUP($B280,基準!$A$3:$C$24,3,FALSE)))</f>
        <v/>
      </c>
    </row>
    <row r="281">
      <c r="A281" s="3" t="n"/>
      <c r="B281" s="3" t="n"/>
      <c r="C281" s="4" t="n"/>
      <c r="D281" s="4" t="n"/>
      <c r="E281" s="3" t="n"/>
      <c r="F281" s="5">
        <f>IF($C281="","",$C281-IF($D281="",0,$D281))</f>
        <v/>
      </c>
      <c r="G281" s="5">
        <f>IF($B281="","",VLOOKUP($B281,基準!$A$3:$C$24,2,FALSE))</f>
        <v/>
      </c>
      <c r="H281" s="6">
        <f>IF(OR($B281="",$C281=""),"",IF($F281&gt;$G281,"要る","要らない"))</f>
        <v/>
      </c>
      <c r="I281" s="6">
        <f>IF($B281="","",IF(AND($B281="不動産の使用料等",$E281="はい"),"法人へは賃借料を除いて判定する",VLOOKUP($B281,基準!$A$3:$C$24,3,FALSE)))</f>
        <v/>
      </c>
    </row>
    <row r="282">
      <c r="A282" s="3" t="n"/>
      <c r="B282" s="3" t="n"/>
      <c r="C282" s="4" t="n"/>
      <c r="D282" s="4" t="n"/>
      <c r="E282" s="3" t="n"/>
      <c r="F282" s="5">
        <f>IF($C282="","",$C282-IF($D282="",0,$D282))</f>
        <v/>
      </c>
      <c r="G282" s="5">
        <f>IF($B282="","",VLOOKUP($B282,基準!$A$3:$C$24,2,FALSE))</f>
        <v/>
      </c>
      <c r="H282" s="6">
        <f>IF(OR($B282="",$C282=""),"",IF($F282&gt;$G282,"要る","要らない"))</f>
        <v/>
      </c>
      <c r="I282" s="6">
        <f>IF($B282="","",IF(AND($B282="不動産の使用料等",$E282="はい"),"法人へは賃借料を除いて判定する",VLOOKUP($B282,基準!$A$3:$C$24,3,FALSE)))</f>
        <v/>
      </c>
    </row>
    <row r="283">
      <c r="A283" s="3" t="n"/>
      <c r="B283" s="3" t="n"/>
      <c r="C283" s="4" t="n"/>
      <c r="D283" s="4" t="n"/>
      <c r="E283" s="3" t="n"/>
      <c r="F283" s="5">
        <f>IF($C283="","",$C283-IF($D283="",0,$D283))</f>
        <v/>
      </c>
      <c r="G283" s="5">
        <f>IF($B283="","",VLOOKUP($B283,基準!$A$3:$C$24,2,FALSE))</f>
        <v/>
      </c>
      <c r="H283" s="6">
        <f>IF(OR($B283="",$C283=""),"",IF($F283&gt;$G283,"要る","要らない"))</f>
        <v/>
      </c>
      <c r="I283" s="6">
        <f>IF($B283="","",IF(AND($B283="不動産の使用料等",$E283="はい"),"法人へは賃借料を除いて判定する",VLOOKUP($B283,基準!$A$3:$C$24,3,FALSE)))</f>
        <v/>
      </c>
    </row>
    <row r="284">
      <c r="A284" s="3" t="n"/>
      <c r="B284" s="3" t="n"/>
      <c r="C284" s="4" t="n"/>
      <c r="D284" s="4" t="n"/>
      <c r="E284" s="3" t="n"/>
      <c r="F284" s="5">
        <f>IF($C284="","",$C284-IF($D284="",0,$D284))</f>
        <v/>
      </c>
      <c r="G284" s="5">
        <f>IF($B284="","",VLOOKUP($B284,基準!$A$3:$C$24,2,FALSE))</f>
        <v/>
      </c>
      <c r="H284" s="6">
        <f>IF(OR($B284="",$C284=""),"",IF($F284&gt;$G284,"要る","要らない"))</f>
        <v/>
      </c>
      <c r="I284" s="6">
        <f>IF($B284="","",IF(AND($B284="不動産の使用料等",$E284="はい"),"法人へは賃借料を除いて判定する",VLOOKUP($B284,基準!$A$3:$C$24,3,FALSE)))</f>
        <v/>
      </c>
    </row>
    <row r="285">
      <c r="A285" s="3" t="n"/>
      <c r="B285" s="3" t="n"/>
      <c r="C285" s="4" t="n"/>
      <c r="D285" s="4" t="n"/>
      <c r="E285" s="3" t="n"/>
      <c r="F285" s="5">
        <f>IF($C285="","",$C285-IF($D285="",0,$D285))</f>
        <v/>
      </c>
      <c r="G285" s="5">
        <f>IF($B285="","",VLOOKUP($B285,基準!$A$3:$C$24,2,FALSE))</f>
        <v/>
      </c>
      <c r="H285" s="6">
        <f>IF(OR($B285="",$C285=""),"",IF($F285&gt;$G285,"要る","要らない"))</f>
        <v/>
      </c>
      <c r="I285" s="6">
        <f>IF($B285="","",IF(AND($B285="不動産の使用料等",$E285="はい"),"法人へは賃借料を除いて判定する",VLOOKUP($B285,基準!$A$3:$C$24,3,FALSE)))</f>
        <v/>
      </c>
    </row>
    <row r="286">
      <c r="A286" s="3" t="n"/>
      <c r="B286" s="3" t="n"/>
      <c r="C286" s="4" t="n"/>
      <c r="D286" s="4" t="n"/>
      <c r="E286" s="3" t="n"/>
      <c r="F286" s="5">
        <f>IF($C286="","",$C286-IF($D286="",0,$D286))</f>
        <v/>
      </c>
      <c r="G286" s="5">
        <f>IF($B286="","",VLOOKUP($B286,基準!$A$3:$C$24,2,FALSE))</f>
        <v/>
      </c>
      <c r="H286" s="6">
        <f>IF(OR($B286="",$C286=""),"",IF($F286&gt;$G286,"要る","要らない"))</f>
        <v/>
      </c>
      <c r="I286" s="6">
        <f>IF($B286="","",IF(AND($B286="不動産の使用料等",$E286="はい"),"法人へは賃借料を除いて判定する",VLOOKUP($B286,基準!$A$3:$C$24,3,FALSE)))</f>
        <v/>
      </c>
    </row>
    <row r="287">
      <c r="A287" s="3" t="n"/>
      <c r="B287" s="3" t="n"/>
      <c r="C287" s="4" t="n"/>
      <c r="D287" s="4" t="n"/>
      <c r="E287" s="3" t="n"/>
      <c r="F287" s="5">
        <f>IF($C287="","",$C287-IF($D287="",0,$D287))</f>
        <v/>
      </c>
      <c r="G287" s="5">
        <f>IF($B287="","",VLOOKUP($B287,基準!$A$3:$C$24,2,FALSE))</f>
        <v/>
      </c>
      <c r="H287" s="6">
        <f>IF(OR($B287="",$C287=""),"",IF($F287&gt;$G287,"要る","要らない"))</f>
        <v/>
      </c>
      <c r="I287" s="6">
        <f>IF($B287="","",IF(AND($B287="不動産の使用料等",$E287="はい"),"法人へは賃借料を除いて判定する",VLOOKUP($B287,基準!$A$3:$C$24,3,FALSE)))</f>
        <v/>
      </c>
    </row>
    <row r="288">
      <c r="A288" s="3" t="n"/>
      <c r="B288" s="3" t="n"/>
      <c r="C288" s="4" t="n"/>
      <c r="D288" s="4" t="n"/>
      <c r="E288" s="3" t="n"/>
      <c r="F288" s="5">
        <f>IF($C288="","",$C288-IF($D288="",0,$D288))</f>
        <v/>
      </c>
      <c r="G288" s="5">
        <f>IF($B288="","",VLOOKUP($B288,基準!$A$3:$C$24,2,FALSE))</f>
        <v/>
      </c>
      <c r="H288" s="6">
        <f>IF(OR($B288="",$C288=""),"",IF($F288&gt;$G288,"要る","要らない"))</f>
        <v/>
      </c>
      <c r="I288" s="6">
        <f>IF($B288="","",IF(AND($B288="不動産の使用料等",$E288="はい"),"法人へは賃借料を除いて判定する",VLOOKUP($B288,基準!$A$3:$C$24,3,FALSE)))</f>
        <v/>
      </c>
    </row>
    <row r="289">
      <c r="A289" s="3" t="n"/>
      <c r="B289" s="3" t="n"/>
      <c r="C289" s="4" t="n"/>
      <c r="D289" s="4" t="n"/>
      <c r="E289" s="3" t="n"/>
      <c r="F289" s="5">
        <f>IF($C289="","",$C289-IF($D289="",0,$D289))</f>
        <v/>
      </c>
      <c r="G289" s="5">
        <f>IF($B289="","",VLOOKUP($B289,基準!$A$3:$C$24,2,FALSE))</f>
        <v/>
      </c>
      <c r="H289" s="6">
        <f>IF(OR($B289="",$C289=""),"",IF($F289&gt;$G289,"要る","要らない"))</f>
        <v/>
      </c>
      <c r="I289" s="6">
        <f>IF($B289="","",IF(AND($B289="不動産の使用料等",$E289="はい"),"法人へは賃借料を除いて判定する",VLOOKUP($B289,基準!$A$3:$C$24,3,FALSE)))</f>
        <v/>
      </c>
    </row>
    <row r="290">
      <c r="A290" s="3" t="n"/>
      <c r="B290" s="3" t="n"/>
      <c r="C290" s="4" t="n"/>
      <c r="D290" s="4" t="n"/>
      <c r="E290" s="3" t="n"/>
      <c r="F290" s="5">
        <f>IF($C290="","",$C290-IF($D290="",0,$D290))</f>
        <v/>
      </c>
      <c r="G290" s="5">
        <f>IF($B290="","",VLOOKUP($B290,基準!$A$3:$C$24,2,FALSE))</f>
        <v/>
      </c>
      <c r="H290" s="6">
        <f>IF(OR($B290="",$C290=""),"",IF($F290&gt;$G290,"要る","要らない"))</f>
        <v/>
      </c>
      <c r="I290" s="6">
        <f>IF($B290="","",IF(AND($B290="不動産の使用料等",$E290="はい"),"法人へは賃借料を除いて判定する",VLOOKUP($B290,基準!$A$3:$C$24,3,FALSE)))</f>
        <v/>
      </c>
    </row>
    <row r="291">
      <c r="A291" s="3" t="n"/>
      <c r="B291" s="3" t="n"/>
      <c r="C291" s="4" t="n"/>
      <c r="D291" s="4" t="n"/>
      <c r="E291" s="3" t="n"/>
      <c r="F291" s="5">
        <f>IF($C291="","",$C291-IF($D291="",0,$D291))</f>
        <v/>
      </c>
      <c r="G291" s="5">
        <f>IF($B291="","",VLOOKUP($B291,基準!$A$3:$C$24,2,FALSE))</f>
        <v/>
      </c>
      <c r="H291" s="6">
        <f>IF(OR($B291="",$C291=""),"",IF($F291&gt;$G291,"要る","要らない"))</f>
        <v/>
      </c>
      <c r="I291" s="6">
        <f>IF($B291="","",IF(AND($B291="不動産の使用料等",$E291="はい"),"法人へは賃借料を除いて判定する",VLOOKUP($B291,基準!$A$3:$C$24,3,FALSE)))</f>
        <v/>
      </c>
    </row>
    <row r="292">
      <c r="A292" s="3" t="n"/>
      <c r="B292" s="3" t="n"/>
      <c r="C292" s="4" t="n"/>
      <c r="D292" s="4" t="n"/>
      <c r="E292" s="3" t="n"/>
      <c r="F292" s="5">
        <f>IF($C292="","",$C292-IF($D292="",0,$D292))</f>
        <v/>
      </c>
      <c r="G292" s="5">
        <f>IF($B292="","",VLOOKUP($B292,基準!$A$3:$C$24,2,FALSE))</f>
        <v/>
      </c>
      <c r="H292" s="6">
        <f>IF(OR($B292="",$C292=""),"",IF($F292&gt;$G292,"要る","要らない"))</f>
        <v/>
      </c>
      <c r="I292" s="6">
        <f>IF($B292="","",IF(AND($B292="不動産の使用料等",$E292="はい"),"法人へは賃借料を除いて判定する",VLOOKUP($B292,基準!$A$3:$C$24,3,FALSE)))</f>
        <v/>
      </c>
    </row>
    <row r="293">
      <c r="A293" s="3" t="n"/>
      <c r="B293" s="3" t="n"/>
      <c r="C293" s="4" t="n"/>
      <c r="D293" s="4" t="n"/>
      <c r="E293" s="3" t="n"/>
      <c r="F293" s="5">
        <f>IF($C293="","",$C293-IF($D293="",0,$D293))</f>
        <v/>
      </c>
      <c r="G293" s="5">
        <f>IF($B293="","",VLOOKUP($B293,基準!$A$3:$C$24,2,FALSE))</f>
        <v/>
      </c>
      <c r="H293" s="6">
        <f>IF(OR($B293="",$C293=""),"",IF($F293&gt;$G293,"要る","要らない"))</f>
        <v/>
      </c>
      <c r="I293" s="6">
        <f>IF($B293="","",IF(AND($B293="不動産の使用料等",$E293="はい"),"法人へは賃借料を除いて判定する",VLOOKUP($B293,基準!$A$3:$C$24,3,FALSE)))</f>
        <v/>
      </c>
    </row>
    <row r="294">
      <c r="A294" s="3" t="n"/>
      <c r="B294" s="3" t="n"/>
      <c r="C294" s="4" t="n"/>
      <c r="D294" s="4" t="n"/>
      <c r="E294" s="3" t="n"/>
      <c r="F294" s="5">
        <f>IF($C294="","",$C294-IF($D294="",0,$D294))</f>
        <v/>
      </c>
      <c r="G294" s="5">
        <f>IF($B294="","",VLOOKUP($B294,基準!$A$3:$C$24,2,FALSE))</f>
        <v/>
      </c>
      <c r="H294" s="6">
        <f>IF(OR($B294="",$C294=""),"",IF($F294&gt;$G294,"要る","要らない"))</f>
        <v/>
      </c>
      <c r="I294" s="6">
        <f>IF($B294="","",IF(AND($B294="不動産の使用料等",$E294="はい"),"法人へは賃借料を除いて判定する",VLOOKUP($B294,基準!$A$3:$C$24,3,FALSE)))</f>
        <v/>
      </c>
    </row>
    <row r="295">
      <c r="A295" s="3" t="n"/>
      <c r="B295" s="3" t="n"/>
      <c r="C295" s="4" t="n"/>
      <c r="D295" s="4" t="n"/>
      <c r="E295" s="3" t="n"/>
      <c r="F295" s="5">
        <f>IF($C295="","",$C295-IF($D295="",0,$D295))</f>
        <v/>
      </c>
      <c r="G295" s="5">
        <f>IF($B295="","",VLOOKUP($B295,基準!$A$3:$C$24,2,FALSE))</f>
        <v/>
      </c>
      <c r="H295" s="6">
        <f>IF(OR($B295="",$C295=""),"",IF($F295&gt;$G295,"要る","要らない"))</f>
        <v/>
      </c>
      <c r="I295" s="6">
        <f>IF($B295="","",IF(AND($B295="不動産の使用料等",$E295="はい"),"法人へは賃借料を除いて判定する",VLOOKUP($B295,基準!$A$3:$C$24,3,FALSE)))</f>
        <v/>
      </c>
    </row>
    <row r="296">
      <c r="A296" s="3" t="n"/>
      <c r="B296" s="3" t="n"/>
      <c r="C296" s="4" t="n"/>
      <c r="D296" s="4" t="n"/>
      <c r="E296" s="3" t="n"/>
      <c r="F296" s="5">
        <f>IF($C296="","",$C296-IF($D296="",0,$D296))</f>
        <v/>
      </c>
      <c r="G296" s="5">
        <f>IF($B296="","",VLOOKUP($B296,基準!$A$3:$C$24,2,FALSE))</f>
        <v/>
      </c>
      <c r="H296" s="6">
        <f>IF(OR($B296="",$C296=""),"",IF($F296&gt;$G296,"要る","要らない"))</f>
        <v/>
      </c>
      <c r="I296" s="6">
        <f>IF($B296="","",IF(AND($B296="不動産の使用料等",$E296="はい"),"法人へは賃借料を除いて判定する",VLOOKUP($B296,基準!$A$3:$C$24,3,FALSE)))</f>
        <v/>
      </c>
    </row>
    <row r="297">
      <c r="A297" s="3" t="n"/>
      <c r="B297" s="3" t="n"/>
      <c r="C297" s="4" t="n"/>
      <c r="D297" s="4" t="n"/>
      <c r="E297" s="3" t="n"/>
      <c r="F297" s="5">
        <f>IF($C297="","",$C297-IF($D297="",0,$D297))</f>
        <v/>
      </c>
      <c r="G297" s="5">
        <f>IF($B297="","",VLOOKUP($B297,基準!$A$3:$C$24,2,FALSE))</f>
        <v/>
      </c>
      <c r="H297" s="6">
        <f>IF(OR($B297="",$C297=""),"",IF($F297&gt;$G297,"要る","要らない"))</f>
        <v/>
      </c>
      <c r="I297" s="6">
        <f>IF($B297="","",IF(AND($B297="不動産の使用料等",$E297="はい"),"法人へは賃借料を除いて判定する",VLOOKUP($B297,基準!$A$3:$C$24,3,FALSE)))</f>
        <v/>
      </c>
    </row>
    <row r="298">
      <c r="A298" s="3" t="n"/>
      <c r="B298" s="3" t="n"/>
      <c r="C298" s="4" t="n"/>
      <c r="D298" s="4" t="n"/>
      <c r="E298" s="3" t="n"/>
      <c r="F298" s="5">
        <f>IF($C298="","",$C298-IF($D298="",0,$D298))</f>
        <v/>
      </c>
      <c r="G298" s="5">
        <f>IF($B298="","",VLOOKUP($B298,基準!$A$3:$C$24,2,FALSE))</f>
        <v/>
      </c>
      <c r="H298" s="6">
        <f>IF(OR($B298="",$C298=""),"",IF($F298&gt;$G298,"要る","要らない"))</f>
        <v/>
      </c>
      <c r="I298" s="6">
        <f>IF($B298="","",IF(AND($B298="不動産の使用料等",$E298="はい"),"法人へは賃借料を除いて判定する",VLOOKUP($B298,基準!$A$3:$C$24,3,FALSE)))</f>
        <v/>
      </c>
    </row>
    <row r="299">
      <c r="A299" s="3" t="n"/>
      <c r="B299" s="3" t="n"/>
      <c r="C299" s="4" t="n"/>
      <c r="D299" s="4" t="n"/>
      <c r="E299" s="3" t="n"/>
      <c r="F299" s="5">
        <f>IF($C299="","",$C299-IF($D299="",0,$D299))</f>
        <v/>
      </c>
      <c r="G299" s="5">
        <f>IF($B299="","",VLOOKUP($B299,基準!$A$3:$C$24,2,FALSE))</f>
        <v/>
      </c>
      <c r="H299" s="6">
        <f>IF(OR($B299="",$C299=""),"",IF($F299&gt;$G299,"要る","要らない"))</f>
        <v/>
      </c>
      <c r="I299" s="6">
        <f>IF($B299="","",IF(AND($B299="不動産の使用料等",$E299="はい"),"法人へは賃借料を除いて判定する",VLOOKUP($B299,基準!$A$3:$C$24,3,FALSE)))</f>
        <v/>
      </c>
    </row>
    <row r="300">
      <c r="A300" s="3" t="n"/>
      <c r="B300" s="3" t="n"/>
      <c r="C300" s="4" t="n"/>
      <c r="D300" s="4" t="n"/>
      <c r="E300" s="3" t="n"/>
      <c r="F300" s="5">
        <f>IF($C300="","",$C300-IF($D300="",0,$D300))</f>
        <v/>
      </c>
      <c r="G300" s="5">
        <f>IF($B300="","",VLOOKUP($B300,基準!$A$3:$C$24,2,FALSE))</f>
        <v/>
      </c>
      <c r="H300" s="6">
        <f>IF(OR($B300="",$C300=""),"",IF($F300&gt;$G300,"要る","要らない"))</f>
        <v/>
      </c>
      <c r="I300" s="6">
        <f>IF($B300="","",IF(AND($B300="不動産の使用料等",$E300="はい"),"法人へは賃借料を除いて判定する",VLOOKUP($B300,基準!$A$3:$C$24,3,FALSE)))</f>
        <v/>
      </c>
    </row>
    <row r="301">
      <c r="A301" s="3" t="n"/>
      <c r="B301" s="3" t="n"/>
      <c r="C301" s="4" t="n"/>
      <c r="D301" s="4" t="n"/>
      <c r="E301" s="3" t="n"/>
      <c r="F301" s="5">
        <f>IF($C301="","",$C301-IF($D301="",0,$D301))</f>
        <v/>
      </c>
      <c r="G301" s="5">
        <f>IF($B301="","",VLOOKUP($B301,基準!$A$3:$C$24,2,FALSE))</f>
        <v/>
      </c>
      <c r="H301" s="6">
        <f>IF(OR($B301="",$C301=""),"",IF($F301&gt;$G301,"要る","要らない"))</f>
        <v/>
      </c>
      <c r="I301" s="6">
        <f>IF($B301="","",IF(AND($B301="不動産の使用料等",$E301="はい"),"法人へは賃借料を除いて判定する",VLOOKUP($B301,基準!$A$3:$C$24,3,FALSE)))</f>
        <v/>
      </c>
    </row>
    <row r="302">
      <c r="A302" s="3" t="n"/>
      <c r="B302" s="3" t="n"/>
      <c r="C302" s="4" t="n"/>
      <c r="D302" s="4" t="n"/>
      <c r="E302" s="3" t="n"/>
      <c r="F302" s="5">
        <f>IF($C302="","",$C302-IF($D302="",0,$D302))</f>
        <v/>
      </c>
      <c r="G302" s="5">
        <f>IF($B302="","",VLOOKUP($B302,基準!$A$3:$C$24,2,FALSE))</f>
        <v/>
      </c>
      <c r="H302" s="6">
        <f>IF(OR($B302="",$C302=""),"",IF($F302&gt;$G302,"要る","要らない"))</f>
        <v/>
      </c>
      <c r="I302" s="6">
        <f>IF($B302="","",IF(AND($B302="不動産の使用料等",$E302="はい"),"法人へは賃借料を除いて判定する",VLOOKUP($B302,基準!$A$3:$C$24,3,FALSE)))</f>
        <v/>
      </c>
    </row>
  </sheetData>
  <conditionalFormatting sqref="A3:I302">
    <cfRule type="expression" priority="1" dxfId="0">
      <formula>$H3="要る"</formula>
    </cfRule>
  </conditionalFormatting>
  <conditionalFormatting sqref="I3:I302">
    <cfRule type="expression" priority="2" dxfId="1">
      <formula>AND($B3="不動産の使用料等",$E3="はい")</formula>
    </cfRule>
  </conditionalFormatting>
  <dataValidations count="2">
    <dataValidation sqref="B3:B302" showDropDown="0" showInputMessage="0" showErrorMessage="0" allowBlank="1" type="list">
      <formula1>=基準!$A$3:$A$15</formula1>
    </dataValidation>
    <dataValidation sqref="E3:E302" showDropDown="0" showInputMessage="0" showErrorMessage="0" allowBlank="1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46" customWidth="1" min="3" max="3"/>
  </cols>
  <sheetData>
    <row r="1">
      <c r="A1" s="7" t="inlineStr">
        <is>
          <t>区分ごとの金額基準</t>
        </is>
      </c>
      <c r="D1" t="inlineStr">
        <is>
          <t>国税庁タックスアンサー No.7411・7431・7441・7442・7443（2026年9月21日に確認）</t>
        </is>
      </c>
    </row>
    <row r="2">
      <c r="A2" s="2" t="inlineStr">
        <is>
          <t>区分</t>
        </is>
      </c>
      <c r="B2" s="2" t="inlineStr">
        <is>
          <t>この額を超えたら提出</t>
        </is>
      </c>
      <c r="C2" s="2" t="inlineStr">
        <is>
          <t>メモ</t>
        </is>
      </c>
    </row>
    <row r="3">
      <c r="A3" s="6" t="inlineStr">
        <is>
          <t>給与 年末調整あり 役員</t>
        </is>
      </c>
      <c r="B3" s="5" t="n">
        <v>1500000</v>
      </c>
      <c r="C3" s="6" t="inlineStr">
        <is>
          <t>法人の役員</t>
        </is>
      </c>
    </row>
    <row r="4">
      <c r="A4" s="6" t="inlineStr">
        <is>
          <t>給与 年末調整あり 弁護士等</t>
        </is>
      </c>
      <c r="B4" s="5" t="n">
        <v>2500000</v>
      </c>
      <c r="C4" s="6" t="inlineStr">
        <is>
          <t>弁護士・司法書士・税理士等</t>
        </is>
      </c>
    </row>
    <row r="5">
      <c r="A5" s="6" t="inlineStr">
        <is>
          <t>給与 年末調整あり その他</t>
        </is>
      </c>
      <c r="B5" s="5" t="n">
        <v>5000000</v>
      </c>
      <c r="C5" s="6" t="inlineStr">
        <is>
          <t>上の2つ以外</t>
        </is>
      </c>
    </row>
    <row r="6">
      <c r="A6" s="6" t="inlineStr">
        <is>
          <t>給与 年末調整なし 退職者</t>
        </is>
      </c>
      <c r="B6" s="5" t="n">
        <v>2500000</v>
      </c>
      <c r="C6" s="6" t="inlineStr">
        <is>
          <t>扶養控除等申告書を出していた人。役員は50万円超</t>
        </is>
      </c>
    </row>
    <row r="7">
      <c r="A7" s="6" t="inlineStr">
        <is>
          <t>給与 年末調整なし 役員の退職者</t>
        </is>
      </c>
      <c r="B7" s="5" t="n">
        <v>500000</v>
      </c>
      <c r="C7" s="6" t="inlineStr">
        <is>
          <t>扶養控除等申告書を出していた役員</t>
        </is>
      </c>
    </row>
    <row r="8">
      <c r="A8" s="6" t="inlineStr">
        <is>
          <t>給与 年末調整なし 乙欄・丙欄</t>
        </is>
      </c>
      <c r="B8" s="5" t="n">
        <v>500000</v>
      </c>
      <c r="C8" s="6" t="inlineStr">
        <is>
          <t>扶養控除等申告書を出していない人</t>
        </is>
      </c>
    </row>
    <row r="9">
      <c r="A9" s="6" t="inlineStr">
        <is>
          <t>報酬 弁護士・税理士等</t>
        </is>
      </c>
      <c r="B9" s="5" t="n">
        <v>50000</v>
      </c>
      <c r="C9" s="6" t="inlineStr">
        <is>
          <t>所得税法204条1項の報酬・料金</t>
        </is>
      </c>
    </row>
    <row r="10">
      <c r="A10" s="6" t="inlineStr">
        <is>
          <t>報酬 プロ野球選手等</t>
        </is>
      </c>
      <c r="B10" s="5" t="n">
        <v>50000</v>
      </c>
      <c r="C10" s="6" t="inlineStr">
        <is>
          <t>契約金を含む</t>
        </is>
      </c>
    </row>
    <row r="11">
      <c r="A11" s="6" t="inlineStr">
        <is>
          <t>報酬 外交員・ホステス等</t>
        </is>
      </c>
      <c r="B11" s="5" t="n">
        <v>500000</v>
      </c>
      <c r="C11" s="6" t="inlineStr">
        <is>
          <t>賞金を含む</t>
        </is>
      </c>
    </row>
    <row r="12">
      <c r="A12" s="6" t="inlineStr">
        <is>
          <t>報酬 診療報酬</t>
        </is>
      </c>
      <c r="B12" s="5" t="n">
        <v>500000</v>
      </c>
      <c r="C12" s="6" t="inlineStr">
        <is>
          <t>社会保険診療報酬支払基金が支払うもの</t>
        </is>
      </c>
    </row>
    <row r="13">
      <c r="A13" s="6" t="inlineStr">
        <is>
          <t>不動産の使用料等</t>
        </is>
      </c>
      <c r="B13" s="5" t="n">
        <v>150000</v>
      </c>
      <c r="C13" s="6" t="inlineStr">
        <is>
          <t>法人へは賃借料を除く権利金・更新料等だけが対象</t>
        </is>
      </c>
    </row>
    <row r="14">
      <c r="A14" s="6" t="inlineStr">
        <is>
          <t>不動産等の譲受けの対価</t>
        </is>
      </c>
      <c r="B14" s="5" t="n">
        <v>1000000</v>
      </c>
      <c r="C14" s="6" t="inlineStr">
        <is>
          <t>譲り受けた不動産等の対価</t>
        </is>
      </c>
    </row>
    <row r="15">
      <c r="A15" s="6" t="inlineStr">
        <is>
          <t>あっせん手数料</t>
        </is>
      </c>
      <c r="B15" s="5" t="n">
        <v>150000</v>
      </c>
      <c r="C15" s="6" t="inlineStr">
        <is>
          <t>不動産等の売買・貸付けのあっせん手数料</t>
        </is>
      </c>
    </row>
    <row r="18">
      <c r="A18" t="inlineStr">
        <is>
          <t>馬主への競馬の賞金は1回75万円を超える支払があった場合、その年中の全部が対象になる。</t>
        </is>
      </c>
    </row>
    <row r="19">
      <c r="A19" t="inlineStr">
        <is>
          <t>主たる給与の収入が2,000万円を超えて年末調整をしなかった人は、金額にかかわらず提出する。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18" customWidth="1" min="3" max="3"/>
    <col width="18" customWidth="1" min="4" max="4"/>
  </cols>
  <sheetData>
    <row r="1">
      <c r="A1" s="1" t="inlineStr">
        <is>
          <t>e-Taxなどで出さないといけないか</t>
        </is>
      </c>
      <c r="D1" t="inlineStr">
        <is>
          <t>種類ごとに、前々年に出すべきだった枚数で決まる</t>
        </is>
      </c>
    </row>
    <row r="2">
      <c r="A2" s="2" t="inlineStr">
        <is>
          <t>法定調書の種類</t>
        </is>
      </c>
      <c r="B2" s="2" t="inlineStr">
        <is>
          <t>前々年に出すべきだった枚数</t>
        </is>
      </c>
      <c r="C2" s="2" t="inlineStr">
        <is>
          <t>令和9年1月以後</t>
        </is>
      </c>
      <c r="D2" s="2" t="inlineStr">
        <is>
          <t>令和8年12月まで</t>
        </is>
      </c>
    </row>
    <row r="3">
      <c r="A3" s="6" t="inlineStr">
        <is>
          <t>給与所得の源泉徴収票</t>
        </is>
      </c>
      <c r="B3" s="3" t="n">
        <v>42</v>
      </c>
      <c r="C3" s="6">
        <f>IF($B3="","",IF($B3&gt;=30,"e-Taxなどで出す","紙でもよい"))</f>
        <v/>
      </c>
      <c r="D3" s="6">
        <f>IF($B3="","",IF($B3&gt;=100,"e-Taxなどで出す","紙でもよい"))</f>
        <v/>
      </c>
    </row>
    <row r="4">
      <c r="A4" s="6" t="inlineStr">
        <is>
          <t>退職所得の源泉徴収票</t>
        </is>
      </c>
      <c r="B4" s="3" t="n">
        <v>3</v>
      </c>
      <c r="C4" s="6">
        <f>IF($B4="","",IF($B4&gt;=30,"e-Taxなどで出す","紙でもよい"))</f>
        <v/>
      </c>
      <c r="D4" s="6">
        <f>IF($B4="","",IF($B4&gt;=100,"e-Taxなどで出す","紙でもよい"))</f>
        <v/>
      </c>
    </row>
    <row r="5">
      <c r="A5" s="6" t="inlineStr">
        <is>
          <t>報酬、料金、契約金及び賞金の支払調書</t>
        </is>
      </c>
      <c r="B5" s="3" t="n">
        <v>35</v>
      </c>
      <c r="C5" s="6">
        <f>IF($B5="","",IF($B5&gt;=30,"e-Taxなどで出す","紙でもよい"))</f>
        <v/>
      </c>
      <c r="D5" s="6">
        <f>IF($B5="","",IF($B5&gt;=100,"e-Taxなどで出す","紙でもよい"))</f>
        <v/>
      </c>
    </row>
    <row r="6">
      <c r="A6" s="6" t="inlineStr">
        <is>
          <t>不動産の使用料等の支払調書</t>
        </is>
      </c>
      <c r="B6" s="3" t="n">
        <v>12</v>
      </c>
      <c r="C6" s="6">
        <f>IF($B6="","",IF($B6&gt;=30,"e-Taxなどで出す","紙でもよい"))</f>
        <v/>
      </c>
      <c r="D6" s="6">
        <f>IF($B6="","",IF($B6&gt;=100,"e-Taxなどで出す","紙でもよい"))</f>
        <v/>
      </c>
    </row>
    <row r="7">
      <c r="A7" s="6" t="inlineStr">
        <is>
          <t>不動産等の譲受けの対価の支払調書</t>
        </is>
      </c>
      <c r="B7" s="3" t="n">
        <v>0</v>
      </c>
      <c r="C7" s="6">
        <f>IF($B7="","",IF($B7&gt;=30,"e-Taxなどで出す","紙でもよい"))</f>
        <v/>
      </c>
      <c r="D7" s="6">
        <f>IF($B7="","",IF($B7&gt;=100,"e-Taxなどで出す","紙でもよい"))</f>
        <v/>
      </c>
    </row>
    <row r="8">
      <c r="A8" s="6" t="inlineStr">
        <is>
          <t>不動産等の売買又は貸付けのあっせん手数料の支払調書</t>
        </is>
      </c>
      <c r="B8" s="3" t="n">
        <v>0</v>
      </c>
      <c r="C8" s="6">
        <f>IF($B8="","",IF($B8&gt;=30,"e-Taxなどで出す","紙でもよい"))</f>
        <v/>
      </c>
      <c r="D8" s="6">
        <f>IF($B8="","",IF($B8&gt;=100,"e-Taxなどで出す","紙でもよい"))</f>
        <v/>
      </c>
    </row>
    <row r="11">
      <c r="A11" s="8" t="inlineStr">
        <is>
          <t>提出期限</t>
        </is>
      </c>
    </row>
    <row r="12">
      <c r="A12" t="inlineStr">
        <is>
          <t>対象の年</t>
        </is>
      </c>
      <c r="B12" s="3" t="n">
        <v>2026</v>
      </c>
    </row>
    <row r="13">
      <c r="A13" t="inlineStr">
        <is>
          <t>本来の期限</t>
        </is>
      </c>
      <c r="B13" s="9">
        <f>DATE($B$12+1,1,31)</f>
        <v/>
      </c>
    </row>
    <row r="14">
      <c r="A14" t="inlineStr">
        <is>
          <t>休日でずれた期限</t>
        </is>
      </c>
      <c r="B14" s="9">
        <f>WORKDAY($B$13-1,1,休日!$A$3:$A$200)</f>
        <v/>
      </c>
      <c r="C14" t="inlineStr">
        <is>
          <t>← 日曜・祝日・土曜と12月29日から31日は国税の休み</t>
        </is>
      </c>
    </row>
  </sheetData>
  <conditionalFormatting sqref="A3:D8">
    <cfRule type="expression" priority="1" dxfId="0">
      <formula>$C3="e-Taxなどで出す"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>
      <c r="A1" s="7" t="inlineStr">
        <is>
          <t>国税の期限で休みになる日</t>
        </is>
      </c>
      <c r="C1" t="inlineStr">
        <is>
          <t>国税通則法第10条第2項と同法施行令第2条第2項。祝日は内閣府の公表データ</t>
        </is>
      </c>
    </row>
    <row r="2">
      <c r="A2" s="2" t="inlineStr">
        <is>
          <t>日付</t>
        </is>
      </c>
      <c r="B2" s="2" t="inlineStr">
        <is>
          <t>内容</t>
        </is>
      </c>
    </row>
    <row r="3">
      <c r="A3" s="10" t="n">
        <v>45658</v>
      </c>
      <c r="B3" s="6" t="inlineStr">
        <is>
          <t>元日</t>
        </is>
      </c>
    </row>
    <row r="4">
      <c r="A4" s="10" t="n">
        <v>45670</v>
      </c>
      <c r="B4" s="6" t="inlineStr">
        <is>
          <t>成人の日</t>
        </is>
      </c>
      <c r="D4" t="inlineStr">
        <is>
          <t>土曜と日曜は式で見ている。1月1日は元日なので祝日の一覧に入っている。</t>
        </is>
      </c>
    </row>
    <row r="5">
      <c r="A5" s="10" t="n">
        <v>45699</v>
      </c>
      <c r="B5" s="6" t="inlineStr">
        <is>
          <t>建国記念の日</t>
        </is>
      </c>
    </row>
    <row r="6">
      <c r="A6" s="10" t="n">
        <v>45711</v>
      </c>
      <c r="B6" s="6" t="inlineStr">
        <is>
          <t>天皇誕生日</t>
        </is>
      </c>
    </row>
    <row r="7">
      <c r="A7" s="10" t="n">
        <v>45712</v>
      </c>
      <c r="B7" s="6" t="inlineStr">
        <is>
          <t>休日</t>
        </is>
      </c>
    </row>
    <row r="8">
      <c r="A8" s="10" t="n">
        <v>45736</v>
      </c>
      <c r="B8" s="6" t="inlineStr">
        <is>
          <t>春分の日</t>
        </is>
      </c>
    </row>
    <row r="9">
      <c r="A9" s="10" t="n">
        <v>45776</v>
      </c>
      <c r="B9" s="6" t="inlineStr">
        <is>
          <t>昭和の日</t>
        </is>
      </c>
    </row>
    <row r="10">
      <c r="A10" s="10" t="n">
        <v>45780</v>
      </c>
      <c r="B10" s="6" t="inlineStr">
        <is>
          <t>憲法記念日</t>
        </is>
      </c>
    </row>
    <row r="11">
      <c r="A11" s="10" t="n">
        <v>45781</v>
      </c>
      <c r="B11" s="6" t="inlineStr">
        <is>
          <t>みどりの日</t>
        </is>
      </c>
    </row>
    <row r="12">
      <c r="A12" s="10" t="n">
        <v>45782</v>
      </c>
      <c r="B12" s="6" t="inlineStr">
        <is>
          <t>こどもの日</t>
        </is>
      </c>
    </row>
    <row r="13">
      <c r="A13" s="10" t="n">
        <v>45783</v>
      </c>
      <c r="B13" s="6" t="inlineStr">
        <is>
          <t>休日</t>
        </is>
      </c>
    </row>
    <row r="14">
      <c r="A14" s="10" t="n">
        <v>45859</v>
      </c>
      <c r="B14" s="6" t="inlineStr">
        <is>
          <t>海の日</t>
        </is>
      </c>
    </row>
    <row r="15">
      <c r="A15" s="10" t="n">
        <v>45880</v>
      </c>
      <c r="B15" s="6" t="inlineStr">
        <is>
          <t>山の日</t>
        </is>
      </c>
    </row>
    <row r="16">
      <c r="A16" s="10" t="n">
        <v>45915</v>
      </c>
      <c r="B16" s="6" t="inlineStr">
        <is>
          <t>敬老の日</t>
        </is>
      </c>
    </row>
    <row r="17">
      <c r="A17" s="10" t="n">
        <v>45923</v>
      </c>
      <c r="B17" s="6" t="inlineStr">
        <is>
          <t>秋分の日</t>
        </is>
      </c>
    </row>
    <row r="18">
      <c r="A18" s="10" t="n">
        <v>45943</v>
      </c>
      <c r="B18" s="6" t="inlineStr">
        <is>
          <t>スポーツの日</t>
        </is>
      </c>
    </row>
    <row r="19">
      <c r="A19" s="10" t="n">
        <v>45964</v>
      </c>
      <c r="B19" s="6" t="inlineStr">
        <is>
          <t>文化の日</t>
        </is>
      </c>
    </row>
    <row r="20">
      <c r="A20" s="10" t="n">
        <v>45984</v>
      </c>
      <c r="B20" s="6" t="inlineStr">
        <is>
          <t>勤労感謝の日</t>
        </is>
      </c>
    </row>
    <row r="21">
      <c r="A21" s="10" t="n">
        <v>45985</v>
      </c>
      <c r="B21" s="6" t="inlineStr">
        <is>
          <t>休日</t>
        </is>
      </c>
    </row>
    <row r="22">
      <c r="A22" s="10" t="n">
        <v>46020</v>
      </c>
      <c r="B22" s="6" t="inlineStr">
        <is>
          <t>年末</t>
        </is>
      </c>
    </row>
    <row r="23">
      <c r="A23" s="10" t="n">
        <v>46021</v>
      </c>
      <c r="B23" s="6" t="inlineStr">
        <is>
          <t>年末</t>
        </is>
      </c>
    </row>
    <row r="24">
      <c r="A24" s="10" t="n">
        <v>46022</v>
      </c>
      <c r="B24" s="6" t="inlineStr">
        <is>
          <t>年末</t>
        </is>
      </c>
    </row>
    <row r="25">
      <c r="A25" s="10" t="n">
        <v>46023</v>
      </c>
      <c r="B25" s="6" t="inlineStr">
        <is>
          <t>元日</t>
        </is>
      </c>
    </row>
    <row r="26">
      <c r="A26" s="10" t="n">
        <v>46034</v>
      </c>
      <c r="B26" s="6" t="inlineStr">
        <is>
          <t>成人の日</t>
        </is>
      </c>
    </row>
    <row r="27">
      <c r="A27" s="10" t="n">
        <v>46064</v>
      </c>
      <c r="B27" s="6" t="inlineStr">
        <is>
          <t>建国記念の日</t>
        </is>
      </c>
    </row>
    <row r="28">
      <c r="A28" s="10" t="n">
        <v>46076</v>
      </c>
      <c r="B28" s="6" t="inlineStr">
        <is>
          <t>天皇誕生日</t>
        </is>
      </c>
    </row>
    <row r="29">
      <c r="A29" s="10" t="n">
        <v>46101</v>
      </c>
      <c r="B29" s="6" t="inlineStr">
        <is>
          <t>春分の日</t>
        </is>
      </c>
    </row>
    <row r="30">
      <c r="A30" s="10" t="n">
        <v>46141</v>
      </c>
      <c r="B30" s="6" t="inlineStr">
        <is>
          <t>昭和の日</t>
        </is>
      </c>
    </row>
    <row r="31">
      <c r="A31" s="10" t="n">
        <v>46145</v>
      </c>
      <c r="B31" s="6" t="inlineStr">
        <is>
          <t>憲法記念日</t>
        </is>
      </c>
    </row>
    <row r="32">
      <c r="A32" s="10" t="n">
        <v>46146</v>
      </c>
      <c r="B32" s="6" t="inlineStr">
        <is>
          <t>みどりの日</t>
        </is>
      </c>
    </row>
    <row r="33">
      <c r="A33" s="10" t="n">
        <v>46147</v>
      </c>
      <c r="B33" s="6" t="inlineStr">
        <is>
          <t>こどもの日</t>
        </is>
      </c>
    </row>
    <row r="34">
      <c r="A34" s="10" t="n">
        <v>46148</v>
      </c>
      <c r="B34" s="6" t="inlineStr">
        <is>
          <t>休日</t>
        </is>
      </c>
    </row>
    <row r="35">
      <c r="A35" s="10" t="n">
        <v>46223</v>
      </c>
      <c r="B35" s="6" t="inlineStr">
        <is>
          <t>海の日</t>
        </is>
      </c>
    </row>
    <row r="36">
      <c r="A36" s="10" t="n">
        <v>46245</v>
      </c>
      <c r="B36" s="6" t="inlineStr">
        <is>
          <t>山の日</t>
        </is>
      </c>
    </row>
    <row r="37">
      <c r="A37" s="10" t="n">
        <v>46286</v>
      </c>
      <c r="B37" s="6" t="inlineStr">
        <is>
          <t>敬老の日</t>
        </is>
      </c>
    </row>
    <row r="38">
      <c r="A38" s="10" t="n">
        <v>46287</v>
      </c>
      <c r="B38" s="6" t="inlineStr">
        <is>
          <t>休日</t>
        </is>
      </c>
    </row>
    <row r="39">
      <c r="A39" s="10" t="n">
        <v>46288</v>
      </c>
      <c r="B39" s="6" t="inlineStr">
        <is>
          <t>秋分の日</t>
        </is>
      </c>
    </row>
    <row r="40">
      <c r="A40" s="10" t="n">
        <v>46307</v>
      </c>
      <c r="B40" s="6" t="inlineStr">
        <is>
          <t>スポーツの日</t>
        </is>
      </c>
    </row>
    <row r="41">
      <c r="A41" s="10" t="n">
        <v>46329</v>
      </c>
      <c r="B41" s="6" t="inlineStr">
        <is>
          <t>文化の日</t>
        </is>
      </c>
    </row>
    <row r="42">
      <c r="A42" s="10" t="n">
        <v>46349</v>
      </c>
      <c r="B42" s="6" t="inlineStr">
        <is>
          <t>勤労感謝の日</t>
        </is>
      </c>
    </row>
    <row r="43">
      <c r="A43" s="10" t="n">
        <v>46385</v>
      </c>
      <c r="B43" s="6" t="inlineStr">
        <is>
          <t>年末</t>
        </is>
      </c>
    </row>
    <row r="44">
      <c r="A44" s="10" t="n">
        <v>46386</v>
      </c>
      <c r="B44" s="6" t="inlineStr">
        <is>
          <t>年末</t>
        </is>
      </c>
    </row>
    <row r="45">
      <c r="A45" s="10" t="n">
        <v>46387</v>
      </c>
      <c r="B45" s="6" t="inlineStr">
        <is>
          <t>年末</t>
        </is>
      </c>
    </row>
    <row r="46">
      <c r="A46" s="10" t="n">
        <v>46388</v>
      </c>
      <c r="B46" s="6" t="inlineStr">
        <is>
          <t>元日</t>
        </is>
      </c>
    </row>
    <row r="47">
      <c r="A47" s="10" t="n">
        <v>46398</v>
      </c>
      <c r="B47" s="6" t="inlineStr">
        <is>
          <t>成人の日</t>
        </is>
      </c>
    </row>
    <row r="48">
      <c r="A48" s="10" t="n">
        <v>46429</v>
      </c>
      <c r="B48" s="6" t="inlineStr">
        <is>
          <t>建国記念の日</t>
        </is>
      </c>
    </row>
    <row r="49">
      <c r="A49" s="10" t="n">
        <v>46441</v>
      </c>
      <c r="B49" s="6" t="inlineStr">
        <is>
          <t>天皇誕生日</t>
        </is>
      </c>
    </row>
    <row r="50">
      <c r="A50" s="10" t="n">
        <v>46467</v>
      </c>
      <c r="B50" s="6" t="inlineStr">
        <is>
          <t>春分の日</t>
        </is>
      </c>
    </row>
    <row r="51">
      <c r="A51" s="10" t="n">
        <v>46468</v>
      </c>
      <c r="B51" s="6" t="inlineStr">
        <is>
          <t>休日</t>
        </is>
      </c>
    </row>
    <row r="52">
      <c r="A52" s="10" t="n">
        <v>46506</v>
      </c>
      <c r="B52" s="6" t="inlineStr">
        <is>
          <t>昭和の日</t>
        </is>
      </c>
    </row>
    <row r="53">
      <c r="A53" s="10" t="n">
        <v>46510</v>
      </c>
      <c r="B53" s="6" t="inlineStr">
        <is>
          <t>憲法記念日</t>
        </is>
      </c>
    </row>
    <row r="54">
      <c r="A54" s="10" t="n">
        <v>46511</v>
      </c>
      <c r="B54" s="6" t="inlineStr">
        <is>
          <t>みどりの日</t>
        </is>
      </c>
    </row>
    <row r="55">
      <c r="A55" s="10" t="n">
        <v>46512</v>
      </c>
      <c r="B55" s="6" t="inlineStr">
        <is>
          <t>こどもの日</t>
        </is>
      </c>
    </row>
    <row r="56">
      <c r="A56" s="10" t="n">
        <v>46587</v>
      </c>
      <c r="B56" s="6" t="inlineStr">
        <is>
          <t>海の日</t>
        </is>
      </c>
    </row>
    <row r="57">
      <c r="A57" s="10" t="n">
        <v>46610</v>
      </c>
      <c r="B57" s="6" t="inlineStr">
        <is>
          <t>山の日</t>
        </is>
      </c>
    </row>
    <row r="58">
      <c r="A58" s="10" t="n">
        <v>46650</v>
      </c>
      <c r="B58" s="6" t="inlineStr">
        <is>
          <t>敬老の日</t>
        </is>
      </c>
    </row>
    <row r="59">
      <c r="A59" s="10" t="n">
        <v>46653</v>
      </c>
      <c r="B59" s="6" t="inlineStr">
        <is>
          <t>秋分の日</t>
        </is>
      </c>
    </row>
    <row r="60">
      <c r="A60" s="10" t="n">
        <v>46671</v>
      </c>
      <c r="B60" s="6" t="inlineStr">
        <is>
          <t>スポーツの日</t>
        </is>
      </c>
    </row>
    <row r="61">
      <c r="A61" s="10" t="n">
        <v>46694</v>
      </c>
      <c r="B61" s="6" t="inlineStr">
        <is>
          <t>文化の日</t>
        </is>
      </c>
    </row>
    <row r="62">
      <c r="A62" s="10" t="n">
        <v>46714</v>
      </c>
      <c r="B62" s="6" t="inlineStr">
        <is>
          <t>勤労感謝の日</t>
        </is>
      </c>
    </row>
    <row r="63">
      <c r="A63" s="10" t="n">
        <v>46750</v>
      </c>
      <c r="B63" s="6" t="inlineStr">
        <is>
          <t>年末</t>
        </is>
      </c>
    </row>
    <row r="64">
      <c r="A64" s="10" t="n">
        <v>46751</v>
      </c>
      <c r="B64" s="6" t="inlineStr">
        <is>
          <t>年末</t>
        </is>
      </c>
    </row>
    <row r="65">
      <c r="A65" s="10" t="n">
        <v>46752</v>
      </c>
      <c r="B65" s="6" t="inlineStr">
        <is>
          <t>年末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6" customWidth="1" min="1" max="1"/>
  </cols>
  <sheetData>
    <row r="1">
      <c r="A1" s="7" t="inlineStr">
        <is>
          <t>法定調書を出す前に決めること</t>
        </is>
      </c>
    </row>
    <row r="3">
      <c r="A3" t="inlineStr">
        <is>
          <t>提出期限は、支払の確定した日の属する年の翌年1月31日。休みに当たったら翌開庁日になる。</t>
        </is>
      </c>
    </row>
    <row r="4">
      <c r="A4" t="inlineStr">
        <is>
          <t>法定調書を出すときは「給与所得の源泉徴収票等の法定調書合計表」を一緒に出す。</t>
        </is>
      </c>
    </row>
    <row r="5">
      <c r="A5" t="inlineStr"/>
    </row>
    <row r="6">
      <c r="A6" t="inlineStr">
        <is>
          <t>金額の基準は「超える」かどうかで見る。ちょうど5万円は提出範囲に入らない。</t>
        </is>
      </c>
    </row>
    <row r="7">
      <c r="A7" t="inlineStr">
        <is>
          <t>消費税は原則として含めて判断するが、消費税の額が明確に区分されているなら含めないで判断してよい。</t>
        </is>
      </c>
    </row>
    <row r="8">
      <c r="A8" t="inlineStr">
        <is>
          <t>税込52,800円でも、本体48,000円と消費税4,800円が分かれていれば、48,000円で判定できる。</t>
        </is>
      </c>
    </row>
    <row r="9">
      <c r="A9" t="inlineStr">
        <is>
          <t>同じ金額でも請求書の書き方で結論が変わるので、区分されているかどうかを先に見る。</t>
        </is>
      </c>
    </row>
    <row r="10">
      <c r="A10" t="inlineStr"/>
    </row>
    <row r="11">
      <c r="A11" t="inlineStr">
        <is>
          <t>不動産の使用料等は、相手が法人なら賃借料を除いた権利金や更新料だけが対象になる。</t>
        </is>
      </c>
    </row>
    <row r="12">
      <c r="A12" t="inlineStr">
        <is>
          <t>法人に家賃だけを払っているなら、金額がいくらでも支払調書は要らない。</t>
        </is>
      </c>
    </row>
    <row r="13">
      <c r="A13" t="inlineStr"/>
    </row>
    <row r="14">
      <c r="A14" t="inlineStr">
        <is>
          <t>令和9年1月1日以後は、種類ごとに前々年の枚数が30枚以上ならe-Taxなどで出す。それまでは100枚以上。</t>
        </is>
      </c>
    </row>
    <row r="15">
      <c r="A15" t="inlineStr">
        <is>
          <t>令和9年1月1日以後は、市区町村に給与支払報告書を出せば、税務署への給与所得の源泉徴収票は要らなくなる。</t>
        </is>
      </c>
    </row>
    <row r="16">
      <c r="A16" t="inlineStr">
        <is>
          <t>ただし受給者に渡す源泉徴収票は、これまでどおり全員に作って渡す。</t>
        </is>
      </c>
    </row>
    <row r="17">
      <c r="A17" t="inlineStr"/>
    </row>
    <row r="18">
      <c r="A18" t="inlineStr">
        <is>
          <t>税務署に出す法定調書にはマイナンバーを書く。受給者に渡す写しには書かない。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2026-09-21T13:57:32Z</dcterms:created>
  <dcterms:modified xmlns:dcterms="http://purl.org/dc/terms/" xmlns:xsi="http://www.w3.org/2001/XMLSchema-instance" xsi:type="dcterms:W3CDTF">2026-09-21T13:57:33Z</dcterms:modified>
</cp:coreProperties>
</file>