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割額" sheetId="1" state="visible" r:id="rId1"/>
    <sheet xmlns:r="http://schemas.openxmlformats.org/officeDocument/2006/relationships" name="退職" sheetId="2" state="visible" r:id="rId2"/>
    <sheet xmlns:r="http://schemas.openxmlformats.org/officeDocument/2006/relationships" name="休日" sheetId="3" state="visible" r:id="rId3"/>
    <sheet xmlns:r="http://schemas.openxmlformats.org/officeDocument/2006/relationships"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3" fontId="0" fillId="0" borderId="1" pivotButton="0" quotePrefix="0" xfId="0"/>
    <xf numFmtId="164" fontId="0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5" customWidth="1" min="4" max="4"/>
    <col width="14" customWidth="1" min="5" max="5"/>
    <col width="10" customWidth="1" min="6" max="6"/>
    <col width="12" customWidth="1" min="8" max="8"/>
    <col width="10" customWidth="1" min="9" max="9"/>
  </cols>
  <sheetData>
    <row r="1">
      <c r="A1" s="1" t="inlineStr">
        <is>
          <t>住民税の月割額</t>
        </is>
      </c>
      <c r="D1" t="inlineStr">
        <is>
          <t>年税額を入れる。100円未満の端数は6月分に寄る</t>
        </is>
      </c>
    </row>
    <row r="2">
      <c r="A2" s="2" t="inlineStr">
        <is>
          <t>氏名</t>
        </is>
      </c>
      <c r="B2" s="2" t="inlineStr">
        <is>
          <t>年税額</t>
        </is>
      </c>
      <c r="C2" s="2" t="inlineStr">
        <is>
          <t>6月分</t>
        </is>
      </c>
      <c r="D2" s="2" t="inlineStr">
        <is>
          <t>7月から翌5月</t>
        </is>
      </c>
      <c r="E2" s="2" t="inlineStr">
        <is>
          <t>12か月の合計</t>
        </is>
      </c>
      <c r="F2" s="2" t="inlineStr">
        <is>
          <t>差</t>
        </is>
      </c>
      <c r="H2" s="3" t="inlineStr">
        <is>
          <t>均等割額</t>
        </is>
      </c>
      <c r="I2" s="4" t="n">
        <v>5000</v>
      </c>
      <c r="J2" t="inlineStr">
        <is>
          <t>← これ以下なら6月に全額を引く</t>
        </is>
      </c>
    </row>
    <row r="3">
      <c r="A3" s="4" t="inlineStr">
        <is>
          <t>山田</t>
        </is>
      </c>
      <c r="B3" s="5" t="n">
        <v>186500</v>
      </c>
      <c r="C3" s="6">
        <f>IF($B3="","",$B3-$D3*11)</f>
        <v/>
      </c>
      <c r="D3" s="6">
        <f>IF($B3="","",IF($B3&lt;=$I$2,0,ROUNDDOWN($B3/12,-2)))</f>
        <v/>
      </c>
      <c r="E3" s="6">
        <f>IF($B3="","",$C3+$D3*11)</f>
        <v/>
      </c>
      <c r="F3" s="6">
        <f>IF($B3="","",$C3-$D3)</f>
        <v/>
      </c>
    </row>
    <row r="4">
      <c r="A4" s="4" t="inlineStr">
        <is>
          <t>佐藤</t>
        </is>
      </c>
      <c r="B4" s="5" t="n">
        <v>124800</v>
      </c>
      <c r="C4" s="6">
        <f>IF($B4="","",$B4-$D4*11)</f>
        <v/>
      </c>
      <c r="D4" s="6">
        <f>IF($B4="","",IF($B4&lt;=$I$2,0,ROUNDDOWN($B4/12,-2)))</f>
        <v/>
      </c>
      <c r="E4" s="6">
        <f>IF($B4="","",$C4+$D4*11)</f>
        <v/>
      </c>
      <c r="F4" s="6">
        <f>IF($B4="","",$C4-$D4)</f>
        <v/>
      </c>
    </row>
    <row r="5">
      <c r="A5" s="4" t="inlineStr">
        <is>
          <t>鈴木</t>
        </is>
      </c>
      <c r="B5" s="5" t="n">
        <v>97300</v>
      </c>
      <c r="C5" s="6">
        <f>IF($B5="","",$B5-$D5*11)</f>
        <v/>
      </c>
      <c r="D5" s="6">
        <f>IF($B5="","",IF($B5&lt;=$I$2,0,ROUNDDOWN($B5/12,-2)))</f>
        <v/>
      </c>
      <c r="E5" s="6">
        <f>IF($B5="","",$C5+$D5*11)</f>
        <v/>
      </c>
      <c r="F5" s="6">
        <f>IF($B5="","",$C5-$D5)</f>
        <v/>
      </c>
    </row>
    <row r="6">
      <c r="A6" s="4" t="inlineStr">
        <is>
          <t>高橋</t>
        </is>
      </c>
      <c r="B6" s="5" t="n">
        <v>60000</v>
      </c>
      <c r="C6" s="6">
        <f>IF($B6="","",$B6-$D6*11)</f>
        <v/>
      </c>
      <c r="D6" s="6">
        <f>IF($B6="","",IF($B6&lt;=$I$2,0,ROUNDDOWN($B6/12,-2)))</f>
        <v/>
      </c>
      <c r="E6" s="6">
        <f>IF($B6="","",$C6+$D6*11)</f>
        <v/>
      </c>
      <c r="F6" s="6">
        <f>IF($B6="","",$C6-$D6)</f>
        <v/>
      </c>
    </row>
    <row r="7">
      <c r="A7" s="4" t="inlineStr">
        <is>
          <t>田中</t>
        </is>
      </c>
      <c r="B7" s="5" t="n">
        <v>5000</v>
      </c>
      <c r="C7" s="6">
        <f>IF($B7="","",$B7-$D7*11)</f>
        <v/>
      </c>
      <c r="D7" s="6">
        <f>IF($B7="","",IF($B7&lt;=$I$2,0,ROUNDDOWN($B7/12,-2)))</f>
        <v/>
      </c>
      <c r="E7" s="6">
        <f>IF($B7="","",$C7+$D7*11)</f>
        <v/>
      </c>
      <c r="F7" s="6">
        <f>IF($B7="","",$C7-$D7)</f>
        <v/>
      </c>
    </row>
    <row r="8">
      <c r="A8" s="4" t="n"/>
      <c r="B8" s="5" t="n"/>
      <c r="C8" s="6">
        <f>IF($B8="","",$B8-$D8*11)</f>
        <v/>
      </c>
      <c r="D8" s="6">
        <f>IF($B8="","",IF($B8&lt;=$I$2,0,ROUNDDOWN($B8/12,-2)))</f>
        <v/>
      </c>
      <c r="E8" s="6">
        <f>IF($B8="","",$C8+$D8*11)</f>
        <v/>
      </c>
      <c r="F8" s="6">
        <f>IF($B8="","",$C8-$D8)</f>
        <v/>
      </c>
    </row>
    <row r="9">
      <c r="A9" s="4" t="n"/>
      <c r="B9" s="5" t="n"/>
      <c r="C9" s="6">
        <f>IF($B9="","",$B9-$D9*11)</f>
        <v/>
      </c>
      <c r="D9" s="6">
        <f>IF($B9="","",IF($B9&lt;=$I$2,0,ROUNDDOWN($B9/12,-2)))</f>
        <v/>
      </c>
      <c r="E9" s="6">
        <f>IF($B9="","",$C9+$D9*11)</f>
        <v/>
      </c>
      <c r="F9" s="6">
        <f>IF($B9="","",$C9-$D9)</f>
        <v/>
      </c>
    </row>
    <row r="10">
      <c r="A10" s="4" t="n"/>
      <c r="B10" s="5" t="n"/>
      <c r="C10" s="6">
        <f>IF($B10="","",$B10-$D10*11)</f>
        <v/>
      </c>
      <c r="D10" s="6">
        <f>IF($B10="","",IF($B10&lt;=$I$2,0,ROUNDDOWN($B10/12,-2)))</f>
        <v/>
      </c>
      <c r="E10" s="6">
        <f>IF($B10="","",$C10+$D10*11)</f>
        <v/>
      </c>
      <c r="F10" s="6">
        <f>IF($B10="","",$C10-$D10)</f>
        <v/>
      </c>
    </row>
    <row r="11">
      <c r="A11" s="4" t="n"/>
      <c r="B11" s="5" t="n"/>
      <c r="C11" s="6">
        <f>IF($B11="","",$B11-$D11*11)</f>
        <v/>
      </c>
      <c r="D11" s="6">
        <f>IF($B11="","",IF($B11&lt;=$I$2,0,ROUNDDOWN($B11/12,-2)))</f>
        <v/>
      </c>
      <c r="E11" s="6">
        <f>IF($B11="","",$C11+$D11*11)</f>
        <v/>
      </c>
      <c r="F11" s="6">
        <f>IF($B11="","",$C11-$D11)</f>
        <v/>
      </c>
    </row>
    <row r="12">
      <c r="A12" s="4" t="n"/>
      <c r="B12" s="5" t="n"/>
      <c r="C12" s="6">
        <f>IF($B12="","",$B12-$D12*11)</f>
        <v/>
      </c>
      <c r="D12" s="6">
        <f>IF($B12="","",IF($B12&lt;=$I$2,0,ROUNDDOWN($B12/12,-2)))</f>
        <v/>
      </c>
      <c r="E12" s="6">
        <f>IF($B12="","",$C12+$D12*11)</f>
        <v/>
      </c>
      <c r="F12" s="6">
        <f>IF($B12="","",$C12-$D12)</f>
        <v/>
      </c>
    </row>
    <row r="13">
      <c r="A13" s="4" t="n"/>
      <c r="B13" s="5" t="n"/>
      <c r="C13" s="6">
        <f>IF($B13="","",$B13-$D13*11)</f>
        <v/>
      </c>
      <c r="D13" s="6">
        <f>IF($B13="","",IF($B13&lt;=$I$2,0,ROUNDDOWN($B13/12,-2)))</f>
        <v/>
      </c>
      <c r="E13" s="6">
        <f>IF($B13="","",$C13+$D13*11)</f>
        <v/>
      </c>
      <c r="F13" s="6">
        <f>IF($B13="","",$C13-$D13)</f>
        <v/>
      </c>
    </row>
    <row r="14">
      <c r="A14" s="4" t="n"/>
      <c r="B14" s="5" t="n"/>
      <c r="C14" s="6">
        <f>IF($B14="","",$B14-$D14*11)</f>
        <v/>
      </c>
      <c r="D14" s="6">
        <f>IF($B14="","",IF($B14&lt;=$I$2,0,ROUNDDOWN($B14/12,-2)))</f>
        <v/>
      </c>
      <c r="E14" s="6">
        <f>IF($B14="","",$C14+$D14*11)</f>
        <v/>
      </c>
      <c r="F14" s="6">
        <f>IF($B14="","",$C14-$D14)</f>
        <v/>
      </c>
    </row>
    <row r="15">
      <c r="A15" s="4" t="n"/>
      <c r="B15" s="5" t="n"/>
      <c r="C15" s="6">
        <f>IF($B15="","",$B15-$D15*11)</f>
        <v/>
      </c>
      <c r="D15" s="6">
        <f>IF($B15="","",IF($B15&lt;=$I$2,0,ROUNDDOWN($B15/12,-2)))</f>
        <v/>
      </c>
      <c r="E15" s="6">
        <f>IF($B15="","",$C15+$D15*11)</f>
        <v/>
      </c>
      <c r="F15" s="6">
        <f>IF($B15="","",$C15-$D15)</f>
        <v/>
      </c>
    </row>
    <row r="16">
      <c r="A16" s="4" t="n"/>
      <c r="B16" s="5" t="n"/>
      <c r="C16" s="6">
        <f>IF($B16="","",$B16-$D16*11)</f>
        <v/>
      </c>
      <c r="D16" s="6">
        <f>IF($B16="","",IF($B16&lt;=$I$2,0,ROUNDDOWN($B16/12,-2)))</f>
        <v/>
      </c>
      <c r="E16" s="6">
        <f>IF($B16="","",$C16+$D16*11)</f>
        <v/>
      </c>
      <c r="F16" s="6">
        <f>IF($B16="","",$C16-$D16)</f>
        <v/>
      </c>
    </row>
    <row r="17">
      <c r="A17" s="4" t="n"/>
      <c r="B17" s="5" t="n"/>
      <c r="C17" s="6">
        <f>IF($B17="","",$B17-$D17*11)</f>
        <v/>
      </c>
      <c r="D17" s="6">
        <f>IF($B17="","",IF($B17&lt;=$I$2,0,ROUNDDOWN($B17/12,-2)))</f>
        <v/>
      </c>
      <c r="E17" s="6">
        <f>IF($B17="","",$C17+$D17*11)</f>
        <v/>
      </c>
      <c r="F17" s="6">
        <f>IF($B17="","",$C17-$D17)</f>
        <v/>
      </c>
    </row>
    <row r="18">
      <c r="A18" s="4" t="n"/>
      <c r="B18" s="5" t="n"/>
      <c r="C18" s="6">
        <f>IF($B18="","",$B18-$D18*11)</f>
        <v/>
      </c>
      <c r="D18" s="6">
        <f>IF($B18="","",IF($B18&lt;=$I$2,0,ROUNDDOWN($B18/12,-2)))</f>
        <v/>
      </c>
      <c r="E18" s="6">
        <f>IF($B18="","",$C18+$D18*11)</f>
        <v/>
      </c>
      <c r="F18" s="6">
        <f>IF($B18="","",$C18-$D18)</f>
        <v/>
      </c>
    </row>
    <row r="19">
      <c r="A19" s="4" t="n"/>
      <c r="B19" s="5" t="n"/>
      <c r="C19" s="6">
        <f>IF($B19="","",$B19-$D19*11)</f>
        <v/>
      </c>
      <c r="D19" s="6">
        <f>IF($B19="","",IF($B19&lt;=$I$2,0,ROUNDDOWN($B19/12,-2)))</f>
        <v/>
      </c>
      <c r="E19" s="6">
        <f>IF($B19="","",$C19+$D19*11)</f>
        <v/>
      </c>
      <c r="F19" s="6">
        <f>IF($B19="","",$C19-$D19)</f>
        <v/>
      </c>
    </row>
    <row r="20">
      <c r="A20" s="4" t="n"/>
      <c r="B20" s="5" t="n"/>
      <c r="C20" s="6">
        <f>IF($B20="","",$B20-$D20*11)</f>
        <v/>
      </c>
      <c r="D20" s="6">
        <f>IF($B20="","",IF($B20&lt;=$I$2,0,ROUNDDOWN($B20/12,-2)))</f>
        <v/>
      </c>
      <c r="E20" s="6">
        <f>IF($B20="","",$C20+$D20*11)</f>
        <v/>
      </c>
      <c r="F20" s="6">
        <f>IF($B20="","",$C20-$D20)</f>
        <v/>
      </c>
    </row>
    <row r="21">
      <c r="A21" s="4" t="n"/>
      <c r="B21" s="5" t="n"/>
      <c r="C21" s="6">
        <f>IF($B21="","",$B21-$D21*11)</f>
        <v/>
      </c>
      <c r="D21" s="6">
        <f>IF($B21="","",IF($B21&lt;=$I$2,0,ROUNDDOWN($B21/12,-2)))</f>
        <v/>
      </c>
      <c r="E21" s="6">
        <f>IF($B21="","",$C21+$D21*11)</f>
        <v/>
      </c>
      <c r="F21" s="6">
        <f>IF($B21="","",$C21-$D21)</f>
        <v/>
      </c>
    </row>
    <row r="22">
      <c r="A22" s="4" t="n"/>
      <c r="B22" s="5" t="n"/>
      <c r="C22" s="6">
        <f>IF($B22="","",$B22-$D22*11)</f>
        <v/>
      </c>
      <c r="D22" s="6">
        <f>IF($B22="","",IF($B22&lt;=$I$2,0,ROUNDDOWN($B22/12,-2)))</f>
        <v/>
      </c>
      <c r="E22" s="6">
        <f>IF($B22="","",$C22+$D22*11)</f>
        <v/>
      </c>
      <c r="F22" s="6">
        <f>IF($B22="","",$C22-$D22)</f>
        <v/>
      </c>
    </row>
    <row r="23">
      <c r="A23" s="4" t="n"/>
      <c r="B23" s="5" t="n"/>
      <c r="C23" s="6">
        <f>IF($B23="","",$B23-$D23*11)</f>
        <v/>
      </c>
      <c r="D23" s="6">
        <f>IF($B23="","",IF($B23&lt;=$I$2,0,ROUNDDOWN($B23/12,-2)))</f>
        <v/>
      </c>
      <c r="E23" s="6">
        <f>IF($B23="","",$C23+$D23*11)</f>
        <v/>
      </c>
      <c r="F23" s="6">
        <f>IF($B23="","",$C23-$D23)</f>
        <v/>
      </c>
    </row>
    <row r="24">
      <c r="A24" s="4" t="n"/>
      <c r="B24" s="5" t="n"/>
      <c r="C24" s="6">
        <f>IF($B24="","",$B24-$D24*11)</f>
        <v/>
      </c>
      <c r="D24" s="6">
        <f>IF($B24="","",IF($B24&lt;=$I$2,0,ROUNDDOWN($B24/12,-2)))</f>
        <v/>
      </c>
      <c r="E24" s="6">
        <f>IF($B24="","",$C24+$D24*11)</f>
        <v/>
      </c>
      <c r="F24" s="6">
        <f>IF($B24="","",$C24-$D24)</f>
        <v/>
      </c>
    </row>
    <row r="25">
      <c r="A25" s="4" t="n"/>
      <c r="B25" s="5" t="n"/>
      <c r="C25" s="6">
        <f>IF($B25="","",$B25-$D25*11)</f>
        <v/>
      </c>
      <c r="D25" s="6">
        <f>IF($B25="","",IF($B25&lt;=$I$2,0,ROUNDDOWN($B25/12,-2)))</f>
        <v/>
      </c>
      <c r="E25" s="6">
        <f>IF($B25="","",$C25+$D25*11)</f>
        <v/>
      </c>
      <c r="F25" s="6">
        <f>IF($B25="","",$C25-$D25)</f>
        <v/>
      </c>
    </row>
    <row r="26">
      <c r="A26" s="4" t="n"/>
      <c r="B26" s="5" t="n"/>
      <c r="C26" s="6">
        <f>IF($B26="","",$B26-$D26*11)</f>
        <v/>
      </c>
      <c r="D26" s="6">
        <f>IF($B26="","",IF($B26&lt;=$I$2,0,ROUNDDOWN($B26/12,-2)))</f>
        <v/>
      </c>
      <c r="E26" s="6">
        <f>IF($B26="","",$C26+$D26*11)</f>
        <v/>
      </c>
      <c r="F26" s="6">
        <f>IF($B26="","",$C26-$D26)</f>
        <v/>
      </c>
    </row>
    <row r="27">
      <c r="A27" s="4" t="n"/>
      <c r="B27" s="5" t="n"/>
      <c r="C27" s="6">
        <f>IF($B27="","",$B27-$D27*11)</f>
        <v/>
      </c>
      <c r="D27" s="6">
        <f>IF($B27="","",IF($B27&lt;=$I$2,0,ROUNDDOWN($B27/12,-2)))</f>
        <v/>
      </c>
      <c r="E27" s="6">
        <f>IF($B27="","",$C27+$D27*11)</f>
        <v/>
      </c>
      <c r="F27" s="6">
        <f>IF($B27="","",$C27-$D27)</f>
        <v/>
      </c>
    </row>
    <row r="28">
      <c r="A28" s="4" t="n"/>
      <c r="B28" s="5" t="n"/>
      <c r="C28" s="6">
        <f>IF($B28="","",$B28-$D28*11)</f>
        <v/>
      </c>
      <c r="D28" s="6">
        <f>IF($B28="","",IF($B28&lt;=$I$2,0,ROUNDDOWN($B28/12,-2)))</f>
        <v/>
      </c>
      <c r="E28" s="6">
        <f>IF($B28="","",$C28+$D28*11)</f>
        <v/>
      </c>
      <c r="F28" s="6">
        <f>IF($B28="","",$C28-$D28)</f>
        <v/>
      </c>
    </row>
    <row r="29">
      <c r="A29" s="4" t="n"/>
      <c r="B29" s="5" t="n"/>
      <c r="C29" s="6">
        <f>IF($B29="","",$B29-$D29*11)</f>
        <v/>
      </c>
      <c r="D29" s="6">
        <f>IF($B29="","",IF($B29&lt;=$I$2,0,ROUNDDOWN($B29/12,-2)))</f>
        <v/>
      </c>
      <c r="E29" s="6">
        <f>IF($B29="","",$C29+$D29*11)</f>
        <v/>
      </c>
      <c r="F29" s="6">
        <f>IF($B29="","",$C29-$D29)</f>
        <v/>
      </c>
    </row>
    <row r="30">
      <c r="A30" s="4" t="n"/>
      <c r="B30" s="5" t="n"/>
      <c r="C30" s="6">
        <f>IF($B30="","",$B30-$D30*11)</f>
        <v/>
      </c>
      <c r="D30" s="6">
        <f>IF($B30="","",IF($B30&lt;=$I$2,0,ROUNDDOWN($B30/12,-2)))</f>
        <v/>
      </c>
      <c r="E30" s="6">
        <f>IF($B30="","",$C30+$D30*11)</f>
        <v/>
      </c>
      <c r="F30" s="6">
        <f>IF($B30="","",$C30-$D30)</f>
        <v/>
      </c>
    </row>
    <row r="31">
      <c r="A31" s="4" t="n"/>
      <c r="B31" s="5" t="n"/>
      <c r="C31" s="6">
        <f>IF($B31="","",$B31-$D31*11)</f>
        <v/>
      </c>
      <c r="D31" s="6">
        <f>IF($B31="","",IF($B31&lt;=$I$2,0,ROUNDDOWN($B31/12,-2)))</f>
        <v/>
      </c>
      <c r="E31" s="6">
        <f>IF($B31="","",$C31+$D31*11)</f>
        <v/>
      </c>
      <c r="F31" s="6">
        <f>IF($B31="","",$C31-$D31)</f>
        <v/>
      </c>
    </row>
    <row r="32">
      <c r="A32" s="4" t="n"/>
      <c r="B32" s="5" t="n"/>
      <c r="C32" s="6">
        <f>IF($B32="","",$B32-$D32*11)</f>
        <v/>
      </c>
      <c r="D32" s="6">
        <f>IF($B32="","",IF($B32&lt;=$I$2,0,ROUNDDOWN($B32/12,-2)))</f>
        <v/>
      </c>
      <c r="E32" s="6">
        <f>IF($B32="","",$C32+$D32*11)</f>
        <v/>
      </c>
      <c r="F32" s="6">
        <f>IF($B32="","",$C32-$D32)</f>
        <v/>
      </c>
    </row>
    <row r="33">
      <c r="A33" s="4" t="n"/>
      <c r="B33" s="5" t="n"/>
      <c r="C33" s="6">
        <f>IF($B33="","",$B33-$D33*11)</f>
        <v/>
      </c>
      <c r="D33" s="6">
        <f>IF($B33="","",IF($B33&lt;=$I$2,0,ROUNDDOWN($B33/12,-2)))</f>
        <v/>
      </c>
      <c r="E33" s="6">
        <f>IF($B33="","",$C33+$D33*11)</f>
        <v/>
      </c>
      <c r="F33" s="6">
        <f>IF($B33="","",$C33-$D33)</f>
        <v/>
      </c>
    </row>
    <row r="34">
      <c r="A34" s="4" t="n"/>
      <c r="B34" s="5" t="n"/>
      <c r="C34" s="6">
        <f>IF($B34="","",$B34-$D34*11)</f>
        <v/>
      </c>
      <c r="D34" s="6">
        <f>IF($B34="","",IF($B34&lt;=$I$2,0,ROUNDDOWN($B34/12,-2)))</f>
        <v/>
      </c>
      <c r="E34" s="6">
        <f>IF($B34="","",$C34+$D34*11)</f>
        <v/>
      </c>
      <c r="F34" s="6">
        <f>IF($B34="","",$C34-$D34)</f>
        <v/>
      </c>
    </row>
    <row r="35">
      <c r="A35" s="4" t="n"/>
      <c r="B35" s="5" t="n"/>
      <c r="C35" s="6">
        <f>IF($B35="","",$B35-$D35*11)</f>
        <v/>
      </c>
      <c r="D35" s="6">
        <f>IF($B35="","",IF($B35&lt;=$I$2,0,ROUNDDOWN($B35/12,-2)))</f>
        <v/>
      </c>
      <c r="E35" s="6">
        <f>IF($B35="","",$C35+$D35*11)</f>
        <v/>
      </c>
      <c r="F35" s="6">
        <f>IF($B35="","",$C35-$D35)</f>
        <v/>
      </c>
    </row>
    <row r="36">
      <c r="A36" s="4" t="n"/>
      <c r="B36" s="5" t="n"/>
      <c r="C36" s="6">
        <f>IF($B36="","",$B36-$D36*11)</f>
        <v/>
      </c>
      <c r="D36" s="6">
        <f>IF($B36="","",IF($B36&lt;=$I$2,0,ROUNDDOWN($B36/12,-2)))</f>
        <v/>
      </c>
      <c r="E36" s="6">
        <f>IF($B36="","",$C36+$D36*11)</f>
        <v/>
      </c>
      <c r="F36" s="6">
        <f>IF($B36="","",$C36-$D36)</f>
        <v/>
      </c>
    </row>
    <row r="37">
      <c r="A37" s="4" t="n"/>
      <c r="B37" s="5" t="n"/>
      <c r="C37" s="6">
        <f>IF($B37="","",$B37-$D37*11)</f>
        <v/>
      </c>
      <c r="D37" s="6">
        <f>IF($B37="","",IF($B37&lt;=$I$2,0,ROUNDDOWN($B37/12,-2)))</f>
        <v/>
      </c>
      <c r="E37" s="6">
        <f>IF($B37="","",$C37+$D37*11)</f>
        <v/>
      </c>
      <c r="F37" s="6">
        <f>IF($B37="","",$C37-$D37)</f>
        <v/>
      </c>
    </row>
    <row r="38">
      <c r="A38" s="4" t="n"/>
      <c r="B38" s="5" t="n"/>
      <c r="C38" s="6">
        <f>IF($B38="","",$B38-$D38*11)</f>
        <v/>
      </c>
      <c r="D38" s="6">
        <f>IF($B38="","",IF($B38&lt;=$I$2,0,ROUNDDOWN($B38/12,-2)))</f>
        <v/>
      </c>
      <c r="E38" s="6">
        <f>IF($B38="","",$C38+$D38*11)</f>
        <v/>
      </c>
      <c r="F38" s="6">
        <f>IF($B38="","",$C38-$D38)</f>
        <v/>
      </c>
    </row>
    <row r="39">
      <c r="A39" s="4" t="n"/>
      <c r="B39" s="5" t="n"/>
      <c r="C39" s="6">
        <f>IF($B39="","",$B39-$D39*11)</f>
        <v/>
      </c>
      <c r="D39" s="6">
        <f>IF($B39="","",IF($B39&lt;=$I$2,0,ROUNDDOWN($B39/12,-2)))</f>
        <v/>
      </c>
      <c r="E39" s="6">
        <f>IF($B39="","",$C39+$D39*11)</f>
        <v/>
      </c>
      <c r="F39" s="6">
        <f>IF($B39="","",$C39-$D39)</f>
        <v/>
      </c>
    </row>
    <row r="40">
      <c r="A40" s="4" t="n"/>
      <c r="B40" s="5" t="n"/>
      <c r="C40" s="6">
        <f>IF($B40="","",$B40-$D40*11)</f>
        <v/>
      </c>
      <c r="D40" s="6">
        <f>IF($B40="","",IF($B40&lt;=$I$2,0,ROUNDDOWN($B40/12,-2)))</f>
        <v/>
      </c>
      <c r="E40" s="6">
        <f>IF($B40="","",$C40+$D40*11)</f>
        <v/>
      </c>
      <c r="F40" s="6">
        <f>IF($B40="","",$C40-$D40)</f>
        <v/>
      </c>
    </row>
    <row r="41">
      <c r="A41" s="4" t="n"/>
      <c r="B41" s="5" t="n"/>
      <c r="C41" s="6">
        <f>IF($B41="","",$B41-$D41*11)</f>
        <v/>
      </c>
      <c r="D41" s="6">
        <f>IF($B41="","",IF($B41&lt;=$I$2,0,ROUNDDOWN($B41/12,-2)))</f>
        <v/>
      </c>
      <c r="E41" s="6">
        <f>IF($B41="","",$C41+$D41*11)</f>
        <v/>
      </c>
      <c r="F41" s="6">
        <f>IF($B41="","",$C41-$D41)</f>
        <v/>
      </c>
    </row>
    <row r="42">
      <c r="A42" s="4" t="n"/>
      <c r="B42" s="5" t="n"/>
      <c r="C42" s="6">
        <f>IF($B42="","",$B42-$D42*11)</f>
        <v/>
      </c>
      <c r="D42" s="6">
        <f>IF($B42="","",IF($B42&lt;=$I$2,0,ROUNDDOWN($B42/12,-2)))</f>
        <v/>
      </c>
      <c r="E42" s="6">
        <f>IF($B42="","",$C42+$D42*11)</f>
        <v/>
      </c>
      <c r="F42" s="6">
        <f>IF($B42="","",$C42-$D42)</f>
        <v/>
      </c>
    </row>
    <row r="43">
      <c r="A43" s="4" t="n"/>
      <c r="B43" s="5" t="n"/>
      <c r="C43" s="6">
        <f>IF($B43="","",$B43-$D43*11)</f>
        <v/>
      </c>
      <c r="D43" s="6">
        <f>IF($B43="","",IF($B43&lt;=$I$2,0,ROUNDDOWN($B43/12,-2)))</f>
        <v/>
      </c>
      <c r="E43" s="6">
        <f>IF($B43="","",$C43+$D43*11)</f>
        <v/>
      </c>
      <c r="F43" s="6">
        <f>IF($B43="","",$C43-$D43)</f>
        <v/>
      </c>
    </row>
    <row r="44">
      <c r="A44" s="4" t="n"/>
      <c r="B44" s="5" t="n"/>
      <c r="C44" s="6">
        <f>IF($B44="","",$B44-$D44*11)</f>
        <v/>
      </c>
      <c r="D44" s="6">
        <f>IF($B44="","",IF($B44&lt;=$I$2,0,ROUNDDOWN($B44/12,-2)))</f>
        <v/>
      </c>
      <c r="E44" s="6">
        <f>IF($B44="","",$C44+$D44*11)</f>
        <v/>
      </c>
      <c r="F44" s="6">
        <f>IF($B44="","",$C44-$D44)</f>
        <v/>
      </c>
    </row>
    <row r="45">
      <c r="A45" s="4" t="n"/>
      <c r="B45" s="5" t="n"/>
      <c r="C45" s="6">
        <f>IF($B45="","",$B45-$D45*11)</f>
        <v/>
      </c>
      <c r="D45" s="6">
        <f>IF($B45="","",IF($B45&lt;=$I$2,0,ROUNDDOWN($B45/12,-2)))</f>
        <v/>
      </c>
      <c r="E45" s="6">
        <f>IF($B45="","",$C45+$D45*11)</f>
        <v/>
      </c>
      <c r="F45" s="6">
        <f>IF($B45="","",$C45-$D45)</f>
        <v/>
      </c>
    </row>
    <row r="46">
      <c r="A46" s="4" t="n"/>
      <c r="B46" s="5" t="n"/>
      <c r="C46" s="6">
        <f>IF($B46="","",$B46-$D46*11)</f>
        <v/>
      </c>
      <c r="D46" s="6">
        <f>IF($B46="","",IF($B46&lt;=$I$2,0,ROUNDDOWN($B46/12,-2)))</f>
        <v/>
      </c>
      <c r="E46" s="6">
        <f>IF($B46="","",$C46+$D46*11)</f>
        <v/>
      </c>
      <c r="F46" s="6">
        <f>IF($B46="","",$C46-$D46)</f>
        <v/>
      </c>
    </row>
    <row r="47">
      <c r="A47" s="4" t="n"/>
      <c r="B47" s="5" t="n"/>
      <c r="C47" s="6">
        <f>IF($B47="","",$B47-$D47*11)</f>
        <v/>
      </c>
      <c r="D47" s="6">
        <f>IF($B47="","",IF($B47&lt;=$I$2,0,ROUNDDOWN($B47/12,-2)))</f>
        <v/>
      </c>
      <c r="E47" s="6">
        <f>IF($B47="","",$C47+$D47*11)</f>
        <v/>
      </c>
      <c r="F47" s="6">
        <f>IF($B47="","",$C47-$D47)</f>
        <v/>
      </c>
    </row>
    <row r="48">
      <c r="A48" s="4" t="n"/>
      <c r="B48" s="5" t="n"/>
      <c r="C48" s="6">
        <f>IF($B48="","",$B48-$D48*11)</f>
        <v/>
      </c>
      <c r="D48" s="6">
        <f>IF($B48="","",IF($B48&lt;=$I$2,0,ROUNDDOWN($B48/12,-2)))</f>
        <v/>
      </c>
      <c r="E48" s="6">
        <f>IF($B48="","",$C48+$D48*11)</f>
        <v/>
      </c>
      <c r="F48" s="6">
        <f>IF($B48="","",$C48-$D48)</f>
        <v/>
      </c>
    </row>
    <row r="49">
      <c r="A49" s="4" t="n"/>
      <c r="B49" s="5" t="n"/>
      <c r="C49" s="6">
        <f>IF($B49="","",$B49-$D49*11)</f>
        <v/>
      </c>
      <c r="D49" s="6">
        <f>IF($B49="","",IF($B49&lt;=$I$2,0,ROUNDDOWN($B49/12,-2)))</f>
        <v/>
      </c>
      <c r="E49" s="6">
        <f>IF($B49="","",$C49+$D49*11)</f>
        <v/>
      </c>
      <c r="F49" s="6">
        <f>IF($B49="","",$C49-$D49)</f>
        <v/>
      </c>
    </row>
    <row r="50">
      <c r="A50" s="4" t="n"/>
      <c r="B50" s="5" t="n"/>
      <c r="C50" s="6">
        <f>IF($B50="","",$B50-$D50*11)</f>
        <v/>
      </c>
      <c r="D50" s="6">
        <f>IF($B50="","",IF($B50&lt;=$I$2,0,ROUNDDOWN($B50/12,-2)))</f>
        <v/>
      </c>
      <c r="E50" s="6">
        <f>IF($B50="","",$C50+$D50*11)</f>
        <v/>
      </c>
      <c r="F50" s="6">
        <f>IF($B50="","",$C50-$D50)</f>
        <v/>
      </c>
    </row>
    <row r="51">
      <c r="A51" s="4" t="n"/>
      <c r="B51" s="5" t="n"/>
      <c r="C51" s="6">
        <f>IF($B51="","",$B51-$D51*11)</f>
        <v/>
      </c>
      <c r="D51" s="6">
        <f>IF($B51="","",IF($B51&lt;=$I$2,0,ROUNDDOWN($B51/12,-2)))</f>
        <v/>
      </c>
      <c r="E51" s="6">
        <f>IF($B51="","",$C51+$D51*11)</f>
        <v/>
      </c>
      <c r="F51" s="6">
        <f>IF($B51="","",$C51-$D51)</f>
        <v/>
      </c>
    </row>
    <row r="52">
      <c r="A52" s="4" t="n"/>
      <c r="B52" s="5" t="n"/>
      <c r="C52" s="6">
        <f>IF($B52="","",$B52-$D52*11)</f>
        <v/>
      </c>
      <c r="D52" s="6">
        <f>IF($B52="","",IF($B52&lt;=$I$2,0,ROUNDDOWN($B52/12,-2)))</f>
        <v/>
      </c>
      <c r="E52" s="6">
        <f>IF($B52="","",$C52+$D52*11)</f>
        <v/>
      </c>
      <c r="F52" s="6">
        <f>IF($B52="","",$C52-$D52)</f>
        <v/>
      </c>
    </row>
    <row r="53">
      <c r="A53" s="4" t="n"/>
      <c r="B53" s="5" t="n"/>
      <c r="C53" s="6">
        <f>IF($B53="","",$B53-$D53*11)</f>
        <v/>
      </c>
      <c r="D53" s="6">
        <f>IF($B53="","",IF($B53&lt;=$I$2,0,ROUNDDOWN($B53/12,-2)))</f>
        <v/>
      </c>
      <c r="E53" s="6">
        <f>IF($B53="","",$C53+$D53*11)</f>
        <v/>
      </c>
      <c r="F53" s="6">
        <f>IF($B53="","",$C53-$D53)</f>
        <v/>
      </c>
    </row>
    <row r="54">
      <c r="A54" s="4" t="n"/>
      <c r="B54" s="5" t="n"/>
      <c r="C54" s="6">
        <f>IF($B54="","",$B54-$D54*11)</f>
        <v/>
      </c>
      <c r="D54" s="6">
        <f>IF($B54="","",IF($B54&lt;=$I$2,0,ROUNDDOWN($B54/12,-2)))</f>
        <v/>
      </c>
      <c r="E54" s="6">
        <f>IF($B54="","",$C54+$D54*11)</f>
        <v/>
      </c>
      <c r="F54" s="6">
        <f>IF($B54="","",$C54-$D54)</f>
        <v/>
      </c>
    </row>
    <row r="55">
      <c r="A55" s="4" t="n"/>
      <c r="B55" s="5" t="n"/>
      <c r="C55" s="6">
        <f>IF($B55="","",$B55-$D55*11)</f>
        <v/>
      </c>
      <c r="D55" s="6">
        <f>IF($B55="","",IF($B55&lt;=$I$2,0,ROUNDDOWN($B55/12,-2)))</f>
        <v/>
      </c>
      <c r="E55" s="6">
        <f>IF($B55="","",$C55+$D55*11)</f>
        <v/>
      </c>
      <c r="F55" s="6">
        <f>IF($B55="","",$C55-$D55)</f>
        <v/>
      </c>
    </row>
    <row r="56">
      <c r="A56" s="4" t="n"/>
      <c r="B56" s="5" t="n"/>
      <c r="C56" s="6">
        <f>IF($B56="","",$B56-$D56*11)</f>
        <v/>
      </c>
      <c r="D56" s="6">
        <f>IF($B56="","",IF($B56&lt;=$I$2,0,ROUNDDOWN($B56/12,-2)))</f>
        <v/>
      </c>
      <c r="E56" s="6">
        <f>IF($B56="","",$C56+$D56*11)</f>
        <v/>
      </c>
      <c r="F56" s="6">
        <f>IF($B56="","",$C56-$D56)</f>
        <v/>
      </c>
    </row>
    <row r="57">
      <c r="A57" s="4" t="n"/>
      <c r="B57" s="5" t="n"/>
      <c r="C57" s="6">
        <f>IF($B57="","",$B57-$D57*11)</f>
        <v/>
      </c>
      <c r="D57" s="6">
        <f>IF($B57="","",IF($B57&lt;=$I$2,0,ROUNDDOWN($B57/12,-2)))</f>
        <v/>
      </c>
      <c r="E57" s="6">
        <f>IF($B57="","",$C57+$D57*11)</f>
        <v/>
      </c>
      <c r="F57" s="6">
        <f>IF($B57="","",$C57-$D57)</f>
        <v/>
      </c>
    </row>
    <row r="58">
      <c r="A58" s="4" t="n"/>
      <c r="B58" s="5" t="n"/>
      <c r="C58" s="6">
        <f>IF($B58="","",$B58-$D58*11)</f>
        <v/>
      </c>
      <c r="D58" s="6">
        <f>IF($B58="","",IF($B58&lt;=$I$2,0,ROUNDDOWN($B58/12,-2)))</f>
        <v/>
      </c>
      <c r="E58" s="6">
        <f>IF($B58="","",$C58+$D58*11)</f>
        <v/>
      </c>
      <c r="F58" s="6">
        <f>IF($B58="","",$C58-$D58)</f>
        <v/>
      </c>
    </row>
    <row r="59">
      <c r="A59" s="4" t="n"/>
      <c r="B59" s="5" t="n"/>
      <c r="C59" s="6">
        <f>IF($B59="","",$B59-$D59*11)</f>
        <v/>
      </c>
      <c r="D59" s="6">
        <f>IF($B59="","",IF($B59&lt;=$I$2,0,ROUNDDOWN($B59/12,-2)))</f>
        <v/>
      </c>
      <c r="E59" s="6">
        <f>IF($B59="","",$C59+$D59*11)</f>
        <v/>
      </c>
      <c r="F59" s="6">
        <f>IF($B59="","",$C59-$D59)</f>
        <v/>
      </c>
    </row>
    <row r="60">
      <c r="A60" s="4" t="n"/>
      <c r="B60" s="5" t="n"/>
      <c r="C60" s="6">
        <f>IF($B60="","",$B60-$D60*11)</f>
        <v/>
      </c>
      <c r="D60" s="6">
        <f>IF($B60="","",IF($B60&lt;=$I$2,0,ROUNDDOWN($B60/12,-2)))</f>
        <v/>
      </c>
      <c r="E60" s="6">
        <f>IF($B60="","",$C60+$D60*11)</f>
        <v/>
      </c>
      <c r="F60" s="6">
        <f>IF($B60="","",$C60-$D60)</f>
        <v/>
      </c>
    </row>
    <row r="61">
      <c r="A61" s="4" t="n"/>
      <c r="B61" s="5" t="n"/>
      <c r="C61" s="6">
        <f>IF($B61="","",$B61-$D61*11)</f>
        <v/>
      </c>
      <c r="D61" s="6">
        <f>IF($B61="","",IF($B61&lt;=$I$2,0,ROUNDDOWN($B61/12,-2)))</f>
        <v/>
      </c>
      <c r="E61" s="6">
        <f>IF($B61="","",$C61+$D61*11)</f>
        <v/>
      </c>
      <c r="F61" s="6">
        <f>IF($B61="","",$C61-$D61)</f>
        <v/>
      </c>
    </row>
    <row r="62">
      <c r="A62" s="4" t="n"/>
      <c r="B62" s="5" t="n"/>
      <c r="C62" s="6">
        <f>IF($B62="","",$B62-$D62*11)</f>
        <v/>
      </c>
      <c r="D62" s="6">
        <f>IF($B62="","",IF($B62&lt;=$I$2,0,ROUNDDOWN($B62/12,-2)))</f>
        <v/>
      </c>
      <c r="E62" s="6">
        <f>IF($B62="","",$C62+$D62*11)</f>
        <v/>
      </c>
      <c r="F62" s="6">
        <f>IF($B62="","",$C62-$D62)</f>
        <v/>
      </c>
    </row>
    <row r="63">
      <c r="A63" s="4" t="n"/>
      <c r="B63" s="5" t="n"/>
      <c r="C63" s="6">
        <f>IF($B63="","",$B63-$D63*11)</f>
        <v/>
      </c>
      <c r="D63" s="6">
        <f>IF($B63="","",IF($B63&lt;=$I$2,0,ROUNDDOWN($B63/12,-2)))</f>
        <v/>
      </c>
      <c r="E63" s="6">
        <f>IF($B63="","",$C63+$D63*11)</f>
        <v/>
      </c>
      <c r="F63" s="6">
        <f>IF($B63="","",$C63-$D63)</f>
        <v/>
      </c>
    </row>
    <row r="64">
      <c r="A64" s="4" t="n"/>
      <c r="B64" s="5" t="n"/>
      <c r="C64" s="6">
        <f>IF($B64="","",$B64-$D64*11)</f>
        <v/>
      </c>
      <c r="D64" s="6">
        <f>IF($B64="","",IF($B64&lt;=$I$2,0,ROUNDDOWN($B64/12,-2)))</f>
        <v/>
      </c>
      <c r="E64" s="6">
        <f>IF($B64="","",$C64+$D64*11)</f>
        <v/>
      </c>
      <c r="F64" s="6">
        <f>IF($B64="","",$C64-$D64)</f>
        <v/>
      </c>
    </row>
    <row r="65">
      <c r="A65" s="4" t="n"/>
      <c r="B65" s="5" t="n"/>
      <c r="C65" s="6">
        <f>IF($B65="","",$B65-$D65*11)</f>
        <v/>
      </c>
      <c r="D65" s="6">
        <f>IF($B65="","",IF($B65&lt;=$I$2,0,ROUNDDOWN($B65/12,-2)))</f>
        <v/>
      </c>
      <c r="E65" s="6">
        <f>IF($B65="","",$C65+$D65*11)</f>
        <v/>
      </c>
      <c r="F65" s="6">
        <f>IF($B65="","",$C65-$D65)</f>
        <v/>
      </c>
    </row>
    <row r="66">
      <c r="A66" s="4" t="n"/>
      <c r="B66" s="5" t="n"/>
      <c r="C66" s="6">
        <f>IF($B66="","",$B66-$D66*11)</f>
        <v/>
      </c>
      <c r="D66" s="6">
        <f>IF($B66="","",IF($B66&lt;=$I$2,0,ROUNDDOWN($B66/12,-2)))</f>
        <v/>
      </c>
      <c r="E66" s="6">
        <f>IF($B66="","",$C66+$D66*11)</f>
        <v/>
      </c>
      <c r="F66" s="6">
        <f>IF($B66="","",$C66-$D66)</f>
        <v/>
      </c>
    </row>
    <row r="67">
      <c r="A67" s="4" t="n"/>
      <c r="B67" s="5" t="n"/>
      <c r="C67" s="6">
        <f>IF($B67="","",$B67-$D67*11)</f>
        <v/>
      </c>
      <c r="D67" s="6">
        <f>IF($B67="","",IF($B67&lt;=$I$2,0,ROUNDDOWN($B67/12,-2)))</f>
        <v/>
      </c>
      <c r="E67" s="6">
        <f>IF($B67="","",$C67+$D67*11)</f>
        <v/>
      </c>
      <c r="F67" s="6">
        <f>IF($B67="","",$C67-$D67)</f>
        <v/>
      </c>
    </row>
    <row r="68">
      <c r="A68" s="4" t="n"/>
      <c r="B68" s="5" t="n"/>
      <c r="C68" s="6">
        <f>IF($B68="","",$B68-$D68*11)</f>
        <v/>
      </c>
      <c r="D68" s="6">
        <f>IF($B68="","",IF($B68&lt;=$I$2,0,ROUNDDOWN($B68/12,-2)))</f>
        <v/>
      </c>
      <c r="E68" s="6">
        <f>IF($B68="","",$C68+$D68*11)</f>
        <v/>
      </c>
      <c r="F68" s="6">
        <f>IF($B68="","",$C68-$D68)</f>
        <v/>
      </c>
    </row>
    <row r="69">
      <c r="A69" s="4" t="n"/>
      <c r="B69" s="5" t="n"/>
      <c r="C69" s="6">
        <f>IF($B69="","",$B69-$D69*11)</f>
        <v/>
      </c>
      <c r="D69" s="6">
        <f>IF($B69="","",IF($B69&lt;=$I$2,0,ROUNDDOWN($B69/12,-2)))</f>
        <v/>
      </c>
      <c r="E69" s="6">
        <f>IF($B69="","",$C69+$D69*11)</f>
        <v/>
      </c>
      <c r="F69" s="6">
        <f>IF($B69="","",$C69-$D69)</f>
        <v/>
      </c>
    </row>
    <row r="70">
      <c r="A70" s="4" t="n"/>
      <c r="B70" s="5" t="n"/>
      <c r="C70" s="6">
        <f>IF($B70="","",$B70-$D70*11)</f>
        <v/>
      </c>
      <c r="D70" s="6">
        <f>IF($B70="","",IF($B70&lt;=$I$2,0,ROUNDDOWN($B70/12,-2)))</f>
        <v/>
      </c>
      <c r="E70" s="6">
        <f>IF($B70="","",$C70+$D70*11)</f>
        <v/>
      </c>
      <c r="F70" s="6">
        <f>IF($B70="","",$C70-$D70)</f>
        <v/>
      </c>
    </row>
    <row r="71">
      <c r="A71" s="4" t="n"/>
      <c r="B71" s="5" t="n"/>
      <c r="C71" s="6">
        <f>IF($B71="","",$B71-$D71*11)</f>
        <v/>
      </c>
      <c r="D71" s="6">
        <f>IF($B71="","",IF($B71&lt;=$I$2,0,ROUNDDOWN($B71/12,-2)))</f>
        <v/>
      </c>
      <c r="E71" s="6">
        <f>IF($B71="","",$C71+$D71*11)</f>
        <v/>
      </c>
      <c r="F71" s="6">
        <f>IF($B71="","",$C71-$D71)</f>
        <v/>
      </c>
    </row>
    <row r="72">
      <c r="A72" s="4" t="n"/>
      <c r="B72" s="5" t="n"/>
      <c r="C72" s="6">
        <f>IF($B72="","",$B72-$D72*11)</f>
        <v/>
      </c>
      <c r="D72" s="6">
        <f>IF($B72="","",IF($B72&lt;=$I$2,0,ROUNDDOWN($B72/12,-2)))</f>
        <v/>
      </c>
      <c r="E72" s="6">
        <f>IF($B72="","",$C72+$D72*11)</f>
        <v/>
      </c>
      <c r="F72" s="6">
        <f>IF($B72="","",$C72-$D72)</f>
        <v/>
      </c>
    </row>
    <row r="73">
      <c r="A73" s="4" t="n"/>
      <c r="B73" s="5" t="n"/>
      <c r="C73" s="6">
        <f>IF($B73="","",$B73-$D73*11)</f>
        <v/>
      </c>
      <c r="D73" s="6">
        <f>IF($B73="","",IF($B73&lt;=$I$2,0,ROUNDDOWN($B73/12,-2)))</f>
        <v/>
      </c>
      <c r="E73" s="6">
        <f>IF($B73="","",$C73+$D73*11)</f>
        <v/>
      </c>
      <c r="F73" s="6">
        <f>IF($B73="","",$C73-$D73)</f>
        <v/>
      </c>
    </row>
    <row r="74">
      <c r="A74" s="4" t="n"/>
      <c r="B74" s="5" t="n"/>
      <c r="C74" s="6">
        <f>IF($B74="","",$B74-$D74*11)</f>
        <v/>
      </c>
      <c r="D74" s="6">
        <f>IF($B74="","",IF($B74&lt;=$I$2,0,ROUNDDOWN($B74/12,-2)))</f>
        <v/>
      </c>
      <c r="E74" s="6">
        <f>IF($B74="","",$C74+$D74*11)</f>
        <v/>
      </c>
      <c r="F74" s="6">
        <f>IF($B74="","",$C74-$D74)</f>
        <v/>
      </c>
    </row>
    <row r="75">
      <c r="A75" s="4" t="n"/>
      <c r="B75" s="5" t="n"/>
      <c r="C75" s="6">
        <f>IF($B75="","",$B75-$D75*11)</f>
        <v/>
      </c>
      <c r="D75" s="6">
        <f>IF($B75="","",IF($B75&lt;=$I$2,0,ROUNDDOWN($B75/12,-2)))</f>
        <v/>
      </c>
      <c r="E75" s="6">
        <f>IF($B75="","",$C75+$D75*11)</f>
        <v/>
      </c>
      <c r="F75" s="6">
        <f>IF($B75="","",$C75-$D75)</f>
        <v/>
      </c>
    </row>
    <row r="76">
      <c r="A76" s="4" t="n"/>
      <c r="B76" s="5" t="n"/>
      <c r="C76" s="6">
        <f>IF($B76="","",$B76-$D76*11)</f>
        <v/>
      </c>
      <c r="D76" s="6">
        <f>IF($B76="","",IF($B76&lt;=$I$2,0,ROUNDDOWN($B76/12,-2)))</f>
        <v/>
      </c>
      <c r="E76" s="6">
        <f>IF($B76="","",$C76+$D76*11)</f>
        <v/>
      </c>
      <c r="F76" s="6">
        <f>IF($B76="","",$C76-$D76)</f>
        <v/>
      </c>
    </row>
    <row r="77">
      <c r="A77" s="4" t="n"/>
      <c r="B77" s="5" t="n"/>
      <c r="C77" s="6">
        <f>IF($B77="","",$B77-$D77*11)</f>
        <v/>
      </c>
      <c r="D77" s="6">
        <f>IF($B77="","",IF($B77&lt;=$I$2,0,ROUNDDOWN($B77/12,-2)))</f>
        <v/>
      </c>
      <c r="E77" s="6">
        <f>IF($B77="","",$C77+$D77*11)</f>
        <v/>
      </c>
      <c r="F77" s="6">
        <f>IF($B77="","",$C77-$D77)</f>
        <v/>
      </c>
    </row>
    <row r="78">
      <c r="A78" s="4" t="n"/>
      <c r="B78" s="5" t="n"/>
      <c r="C78" s="6">
        <f>IF($B78="","",$B78-$D78*11)</f>
        <v/>
      </c>
      <c r="D78" s="6">
        <f>IF($B78="","",IF($B78&lt;=$I$2,0,ROUNDDOWN($B78/12,-2)))</f>
        <v/>
      </c>
      <c r="E78" s="6">
        <f>IF($B78="","",$C78+$D78*11)</f>
        <v/>
      </c>
      <c r="F78" s="6">
        <f>IF($B78="","",$C78-$D78)</f>
        <v/>
      </c>
    </row>
    <row r="79">
      <c r="A79" s="4" t="n"/>
      <c r="B79" s="5" t="n"/>
      <c r="C79" s="6">
        <f>IF($B79="","",$B79-$D79*11)</f>
        <v/>
      </c>
      <c r="D79" s="6">
        <f>IF($B79="","",IF($B79&lt;=$I$2,0,ROUNDDOWN($B79/12,-2)))</f>
        <v/>
      </c>
      <c r="E79" s="6">
        <f>IF($B79="","",$C79+$D79*11)</f>
        <v/>
      </c>
      <c r="F79" s="6">
        <f>IF($B79="","",$C79-$D79)</f>
        <v/>
      </c>
    </row>
    <row r="80">
      <c r="A80" s="4" t="n"/>
      <c r="B80" s="5" t="n"/>
      <c r="C80" s="6">
        <f>IF($B80="","",$B80-$D80*11)</f>
        <v/>
      </c>
      <c r="D80" s="6">
        <f>IF($B80="","",IF($B80&lt;=$I$2,0,ROUNDDOWN($B80/12,-2)))</f>
        <v/>
      </c>
      <c r="E80" s="6">
        <f>IF($B80="","",$C80+$D80*11)</f>
        <v/>
      </c>
      <c r="F80" s="6">
        <f>IF($B80="","",$C80-$D80)</f>
        <v/>
      </c>
    </row>
    <row r="81">
      <c r="A81" s="4" t="n"/>
      <c r="B81" s="5" t="n"/>
      <c r="C81" s="6">
        <f>IF($B81="","",$B81-$D81*11)</f>
        <v/>
      </c>
      <c r="D81" s="6">
        <f>IF($B81="","",IF($B81&lt;=$I$2,0,ROUNDDOWN($B81/12,-2)))</f>
        <v/>
      </c>
      <c r="E81" s="6">
        <f>IF($B81="","",$C81+$D81*11)</f>
        <v/>
      </c>
      <c r="F81" s="6">
        <f>IF($B81="","",$C81-$D81)</f>
        <v/>
      </c>
    </row>
    <row r="82">
      <c r="A82" s="4" t="n"/>
      <c r="B82" s="5" t="n"/>
      <c r="C82" s="6">
        <f>IF($B82="","",$B82-$D82*11)</f>
        <v/>
      </c>
      <c r="D82" s="6">
        <f>IF($B82="","",IF($B82&lt;=$I$2,0,ROUNDDOWN($B82/12,-2)))</f>
        <v/>
      </c>
      <c r="E82" s="6">
        <f>IF($B82="","",$C82+$D82*11)</f>
        <v/>
      </c>
      <c r="F82" s="6">
        <f>IF($B82="","",$C82-$D82)</f>
        <v/>
      </c>
    </row>
    <row r="83">
      <c r="A83" s="4" t="n"/>
      <c r="B83" s="5" t="n"/>
      <c r="C83" s="6">
        <f>IF($B83="","",$B83-$D83*11)</f>
        <v/>
      </c>
      <c r="D83" s="6">
        <f>IF($B83="","",IF($B83&lt;=$I$2,0,ROUNDDOWN($B83/12,-2)))</f>
        <v/>
      </c>
      <c r="E83" s="6">
        <f>IF($B83="","",$C83+$D83*11)</f>
        <v/>
      </c>
      <c r="F83" s="6">
        <f>IF($B83="","",$C83-$D83)</f>
        <v/>
      </c>
    </row>
    <row r="84">
      <c r="A84" s="4" t="n"/>
      <c r="B84" s="5" t="n"/>
      <c r="C84" s="6">
        <f>IF($B84="","",$B84-$D84*11)</f>
        <v/>
      </c>
      <c r="D84" s="6">
        <f>IF($B84="","",IF($B84&lt;=$I$2,0,ROUNDDOWN($B84/12,-2)))</f>
        <v/>
      </c>
      <c r="E84" s="6">
        <f>IF($B84="","",$C84+$D84*11)</f>
        <v/>
      </c>
      <c r="F84" s="6">
        <f>IF($B84="","",$C84-$D84)</f>
        <v/>
      </c>
    </row>
    <row r="85">
      <c r="A85" s="4" t="n"/>
      <c r="B85" s="5" t="n"/>
      <c r="C85" s="6">
        <f>IF($B85="","",$B85-$D85*11)</f>
        <v/>
      </c>
      <c r="D85" s="6">
        <f>IF($B85="","",IF($B85&lt;=$I$2,0,ROUNDDOWN($B85/12,-2)))</f>
        <v/>
      </c>
      <c r="E85" s="6">
        <f>IF($B85="","",$C85+$D85*11)</f>
        <v/>
      </c>
      <c r="F85" s="6">
        <f>IF($B85="","",$C85-$D85)</f>
        <v/>
      </c>
    </row>
    <row r="86">
      <c r="A86" s="4" t="n"/>
      <c r="B86" s="5" t="n"/>
      <c r="C86" s="6">
        <f>IF($B86="","",$B86-$D86*11)</f>
        <v/>
      </c>
      <c r="D86" s="6">
        <f>IF($B86="","",IF($B86&lt;=$I$2,0,ROUNDDOWN($B86/12,-2)))</f>
        <v/>
      </c>
      <c r="E86" s="6">
        <f>IF($B86="","",$C86+$D86*11)</f>
        <v/>
      </c>
      <c r="F86" s="6">
        <f>IF($B86="","",$C86-$D86)</f>
        <v/>
      </c>
    </row>
    <row r="87">
      <c r="A87" s="4" t="n"/>
      <c r="B87" s="5" t="n"/>
      <c r="C87" s="6">
        <f>IF($B87="","",$B87-$D87*11)</f>
        <v/>
      </c>
      <c r="D87" s="6">
        <f>IF($B87="","",IF($B87&lt;=$I$2,0,ROUNDDOWN($B87/12,-2)))</f>
        <v/>
      </c>
      <c r="E87" s="6">
        <f>IF($B87="","",$C87+$D87*11)</f>
        <v/>
      </c>
      <c r="F87" s="6">
        <f>IF($B87="","",$C87-$D87)</f>
        <v/>
      </c>
    </row>
    <row r="88">
      <c r="A88" s="4" t="n"/>
      <c r="B88" s="5" t="n"/>
      <c r="C88" s="6">
        <f>IF($B88="","",$B88-$D88*11)</f>
        <v/>
      </c>
      <c r="D88" s="6">
        <f>IF($B88="","",IF($B88&lt;=$I$2,0,ROUNDDOWN($B88/12,-2)))</f>
        <v/>
      </c>
      <c r="E88" s="6">
        <f>IF($B88="","",$C88+$D88*11)</f>
        <v/>
      </c>
      <c r="F88" s="6">
        <f>IF($B88="","",$C88-$D88)</f>
        <v/>
      </c>
    </row>
    <row r="89">
      <c r="A89" s="4" t="n"/>
      <c r="B89" s="5" t="n"/>
      <c r="C89" s="6">
        <f>IF($B89="","",$B89-$D89*11)</f>
        <v/>
      </c>
      <c r="D89" s="6">
        <f>IF($B89="","",IF($B89&lt;=$I$2,0,ROUNDDOWN($B89/12,-2)))</f>
        <v/>
      </c>
      <c r="E89" s="6">
        <f>IF($B89="","",$C89+$D89*11)</f>
        <v/>
      </c>
      <c r="F89" s="6">
        <f>IF($B89="","",$C89-$D89)</f>
        <v/>
      </c>
    </row>
    <row r="90">
      <c r="A90" s="4" t="n"/>
      <c r="B90" s="5" t="n"/>
      <c r="C90" s="6">
        <f>IF($B90="","",$B90-$D90*11)</f>
        <v/>
      </c>
      <c r="D90" s="6">
        <f>IF($B90="","",IF($B90&lt;=$I$2,0,ROUNDDOWN($B90/12,-2)))</f>
        <v/>
      </c>
      <c r="E90" s="6">
        <f>IF($B90="","",$C90+$D90*11)</f>
        <v/>
      </c>
      <c r="F90" s="6">
        <f>IF($B90="","",$C90-$D90)</f>
        <v/>
      </c>
    </row>
    <row r="91">
      <c r="A91" s="4" t="n"/>
      <c r="B91" s="5" t="n"/>
      <c r="C91" s="6">
        <f>IF($B91="","",$B91-$D91*11)</f>
        <v/>
      </c>
      <c r="D91" s="6">
        <f>IF($B91="","",IF($B91&lt;=$I$2,0,ROUNDDOWN($B91/12,-2)))</f>
        <v/>
      </c>
      <c r="E91" s="6">
        <f>IF($B91="","",$C91+$D91*11)</f>
        <v/>
      </c>
      <c r="F91" s="6">
        <f>IF($B91="","",$C91-$D91)</f>
        <v/>
      </c>
    </row>
    <row r="92">
      <c r="A92" s="4" t="n"/>
      <c r="B92" s="5" t="n"/>
      <c r="C92" s="6">
        <f>IF($B92="","",$B92-$D92*11)</f>
        <v/>
      </c>
      <c r="D92" s="6">
        <f>IF($B92="","",IF($B92&lt;=$I$2,0,ROUNDDOWN($B92/12,-2)))</f>
        <v/>
      </c>
      <c r="E92" s="6">
        <f>IF($B92="","",$C92+$D92*11)</f>
        <v/>
      </c>
      <c r="F92" s="6">
        <f>IF($B92="","",$C92-$D92)</f>
        <v/>
      </c>
    </row>
    <row r="93">
      <c r="A93" s="4" t="n"/>
      <c r="B93" s="5" t="n"/>
      <c r="C93" s="6">
        <f>IF($B93="","",$B93-$D93*11)</f>
        <v/>
      </c>
      <c r="D93" s="6">
        <f>IF($B93="","",IF($B93&lt;=$I$2,0,ROUNDDOWN($B93/12,-2)))</f>
        <v/>
      </c>
      <c r="E93" s="6">
        <f>IF($B93="","",$C93+$D93*11)</f>
        <v/>
      </c>
      <c r="F93" s="6">
        <f>IF($B93="","",$C93-$D93)</f>
        <v/>
      </c>
    </row>
    <row r="94">
      <c r="A94" s="4" t="n"/>
      <c r="B94" s="5" t="n"/>
      <c r="C94" s="6">
        <f>IF($B94="","",$B94-$D94*11)</f>
        <v/>
      </c>
      <c r="D94" s="6">
        <f>IF($B94="","",IF($B94&lt;=$I$2,0,ROUNDDOWN($B94/12,-2)))</f>
        <v/>
      </c>
      <c r="E94" s="6">
        <f>IF($B94="","",$C94+$D94*11)</f>
        <v/>
      </c>
      <c r="F94" s="6">
        <f>IF($B94="","",$C94-$D94)</f>
        <v/>
      </c>
    </row>
    <row r="95">
      <c r="A95" s="4" t="n"/>
      <c r="B95" s="5" t="n"/>
      <c r="C95" s="6">
        <f>IF($B95="","",$B95-$D95*11)</f>
        <v/>
      </c>
      <c r="D95" s="6">
        <f>IF($B95="","",IF($B95&lt;=$I$2,0,ROUNDDOWN($B95/12,-2)))</f>
        <v/>
      </c>
      <c r="E95" s="6">
        <f>IF($B95="","",$C95+$D95*11)</f>
        <v/>
      </c>
      <c r="F95" s="6">
        <f>IF($B95="","",$C95-$D95)</f>
        <v/>
      </c>
    </row>
    <row r="96">
      <c r="A96" s="4" t="n"/>
      <c r="B96" s="5" t="n"/>
      <c r="C96" s="6">
        <f>IF($B96="","",$B96-$D96*11)</f>
        <v/>
      </c>
      <c r="D96" s="6">
        <f>IF($B96="","",IF($B96&lt;=$I$2,0,ROUNDDOWN($B96/12,-2)))</f>
        <v/>
      </c>
      <c r="E96" s="6">
        <f>IF($B96="","",$C96+$D96*11)</f>
        <v/>
      </c>
      <c r="F96" s="6">
        <f>IF($B96="","",$C96-$D96)</f>
        <v/>
      </c>
    </row>
    <row r="97">
      <c r="A97" s="4" t="n"/>
      <c r="B97" s="5" t="n"/>
      <c r="C97" s="6">
        <f>IF($B97="","",$B97-$D97*11)</f>
        <v/>
      </c>
      <c r="D97" s="6">
        <f>IF($B97="","",IF($B97&lt;=$I$2,0,ROUNDDOWN($B97/12,-2)))</f>
        <v/>
      </c>
      <c r="E97" s="6">
        <f>IF($B97="","",$C97+$D97*11)</f>
        <v/>
      </c>
      <c r="F97" s="6">
        <f>IF($B97="","",$C97-$D97)</f>
        <v/>
      </c>
    </row>
    <row r="98">
      <c r="A98" s="4" t="n"/>
      <c r="B98" s="5" t="n"/>
      <c r="C98" s="6">
        <f>IF($B98="","",$B98-$D98*11)</f>
        <v/>
      </c>
      <c r="D98" s="6">
        <f>IF($B98="","",IF($B98&lt;=$I$2,0,ROUNDDOWN($B98/12,-2)))</f>
        <v/>
      </c>
      <c r="E98" s="6">
        <f>IF($B98="","",$C98+$D98*11)</f>
        <v/>
      </c>
      <c r="F98" s="6">
        <f>IF($B98="","",$C98-$D98)</f>
        <v/>
      </c>
    </row>
    <row r="99">
      <c r="A99" s="4" t="n"/>
      <c r="B99" s="5" t="n"/>
      <c r="C99" s="6">
        <f>IF($B99="","",$B99-$D99*11)</f>
        <v/>
      </c>
      <c r="D99" s="6">
        <f>IF($B99="","",IF($B99&lt;=$I$2,0,ROUNDDOWN($B99/12,-2)))</f>
        <v/>
      </c>
      <c r="E99" s="6">
        <f>IF($B99="","",$C99+$D99*11)</f>
        <v/>
      </c>
      <c r="F99" s="6">
        <f>IF($B99="","",$C99-$D99)</f>
        <v/>
      </c>
    </row>
    <row r="100">
      <c r="A100" s="4" t="n"/>
      <c r="B100" s="5" t="n"/>
      <c r="C100" s="6">
        <f>IF($B100="","",$B100-$D100*11)</f>
        <v/>
      </c>
      <c r="D100" s="6">
        <f>IF($B100="","",IF($B100&lt;=$I$2,0,ROUNDDOWN($B100/12,-2)))</f>
        <v/>
      </c>
      <c r="E100" s="6">
        <f>IF($B100="","",$C100+$D100*11)</f>
        <v/>
      </c>
      <c r="F100" s="6">
        <f>IF($B100="","",$C100-$D100)</f>
        <v/>
      </c>
    </row>
    <row r="101">
      <c r="A101" s="4" t="n"/>
      <c r="B101" s="5" t="n"/>
      <c r="C101" s="6">
        <f>IF($B101="","",$B101-$D101*11)</f>
        <v/>
      </c>
      <c r="D101" s="6">
        <f>IF($B101="","",IF($B101&lt;=$I$2,0,ROUNDDOWN($B101/12,-2)))</f>
        <v/>
      </c>
      <c r="E101" s="6">
        <f>IF($B101="","",$C101+$D101*11)</f>
        <v/>
      </c>
      <c r="F101" s="6">
        <f>IF($B101="","",$C101-$D101)</f>
        <v/>
      </c>
    </row>
    <row r="102">
      <c r="A102" s="4" t="n"/>
      <c r="B102" s="5" t="n"/>
      <c r="C102" s="6">
        <f>IF($B102="","",$B102-$D102*11)</f>
        <v/>
      </c>
      <c r="D102" s="6">
        <f>IF($B102="","",IF($B102&lt;=$I$2,0,ROUNDDOWN($B102/12,-2)))</f>
        <v/>
      </c>
      <c r="E102" s="6">
        <f>IF($B102="","",$C102+$D102*11)</f>
        <v/>
      </c>
      <c r="F102" s="6">
        <f>IF($B102="","",$C102-$D102)</f>
        <v/>
      </c>
    </row>
    <row r="103">
      <c r="A103" s="4" t="n"/>
      <c r="B103" s="5" t="n"/>
      <c r="C103" s="6">
        <f>IF($B103="","",$B103-$D103*11)</f>
        <v/>
      </c>
      <c r="D103" s="6">
        <f>IF($B103="","",IF($B103&lt;=$I$2,0,ROUNDDOWN($B103/12,-2)))</f>
        <v/>
      </c>
      <c r="E103" s="6">
        <f>IF($B103="","",$C103+$D103*11)</f>
        <v/>
      </c>
      <c r="F103" s="6">
        <f>IF($B103="","",$C103-$D103)</f>
        <v/>
      </c>
    </row>
    <row r="104">
      <c r="A104" s="4" t="n"/>
      <c r="B104" s="5" t="n"/>
      <c r="C104" s="6">
        <f>IF($B104="","",$B104-$D104*11)</f>
        <v/>
      </c>
      <c r="D104" s="6">
        <f>IF($B104="","",IF($B104&lt;=$I$2,0,ROUNDDOWN($B104/12,-2)))</f>
        <v/>
      </c>
      <c r="E104" s="6">
        <f>IF($B104="","",$C104+$D104*11)</f>
        <v/>
      </c>
      <c r="F104" s="6">
        <f>IF($B104="","",$C104-$D104)</f>
        <v/>
      </c>
    </row>
    <row r="105">
      <c r="A105" s="4" t="n"/>
      <c r="B105" s="5" t="n"/>
      <c r="C105" s="6">
        <f>IF($B105="","",$B105-$D105*11)</f>
        <v/>
      </c>
      <c r="D105" s="6">
        <f>IF($B105="","",IF($B105&lt;=$I$2,0,ROUNDDOWN($B105/12,-2)))</f>
        <v/>
      </c>
      <c r="E105" s="6">
        <f>IF($B105="","",$C105+$D105*11)</f>
        <v/>
      </c>
      <c r="F105" s="6">
        <f>IF($B105="","",$C105-$D105)</f>
        <v/>
      </c>
    </row>
    <row r="106">
      <c r="A106" s="4" t="n"/>
      <c r="B106" s="5" t="n"/>
      <c r="C106" s="6">
        <f>IF($B106="","",$B106-$D106*11)</f>
        <v/>
      </c>
      <c r="D106" s="6">
        <f>IF($B106="","",IF($B106&lt;=$I$2,0,ROUNDDOWN($B106/12,-2)))</f>
        <v/>
      </c>
      <c r="E106" s="6">
        <f>IF($B106="","",$C106+$D106*11)</f>
        <v/>
      </c>
      <c r="F106" s="6">
        <f>IF($B106="","",$C106-$D106)</f>
        <v/>
      </c>
    </row>
    <row r="107">
      <c r="A107" s="4" t="n"/>
      <c r="B107" s="5" t="n"/>
      <c r="C107" s="6">
        <f>IF($B107="","",$B107-$D107*11)</f>
        <v/>
      </c>
      <c r="D107" s="6">
        <f>IF($B107="","",IF($B107&lt;=$I$2,0,ROUNDDOWN($B107/12,-2)))</f>
        <v/>
      </c>
      <c r="E107" s="6">
        <f>IF($B107="","",$C107+$D107*11)</f>
        <v/>
      </c>
      <c r="F107" s="6">
        <f>IF($B107="","",$C107-$D107)</f>
        <v/>
      </c>
    </row>
    <row r="108">
      <c r="A108" s="4" t="n"/>
      <c r="B108" s="5" t="n"/>
      <c r="C108" s="6">
        <f>IF($B108="","",$B108-$D108*11)</f>
        <v/>
      </c>
      <c r="D108" s="6">
        <f>IF($B108="","",IF($B108&lt;=$I$2,0,ROUNDDOWN($B108/12,-2)))</f>
        <v/>
      </c>
      <c r="E108" s="6">
        <f>IF($B108="","",$C108+$D108*11)</f>
        <v/>
      </c>
      <c r="F108" s="6">
        <f>IF($B108="","",$C108-$D108)</f>
        <v/>
      </c>
    </row>
    <row r="109">
      <c r="A109" s="4" t="n"/>
      <c r="B109" s="5" t="n"/>
      <c r="C109" s="6">
        <f>IF($B109="","",$B109-$D109*11)</f>
        <v/>
      </c>
      <c r="D109" s="6">
        <f>IF($B109="","",IF($B109&lt;=$I$2,0,ROUNDDOWN($B109/12,-2)))</f>
        <v/>
      </c>
      <c r="E109" s="6">
        <f>IF($B109="","",$C109+$D109*11)</f>
        <v/>
      </c>
      <c r="F109" s="6">
        <f>IF($B109="","",$C109-$D109)</f>
        <v/>
      </c>
    </row>
    <row r="110">
      <c r="A110" s="4" t="n"/>
      <c r="B110" s="5" t="n"/>
      <c r="C110" s="6">
        <f>IF($B110="","",$B110-$D110*11)</f>
        <v/>
      </c>
      <c r="D110" s="6">
        <f>IF($B110="","",IF($B110&lt;=$I$2,0,ROUNDDOWN($B110/12,-2)))</f>
        <v/>
      </c>
      <c r="E110" s="6">
        <f>IF($B110="","",$C110+$D110*11)</f>
        <v/>
      </c>
      <c r="F110" s="6">
        <f>IF($B110="","",$C110-$D110)</f>
        <v/>
      </c>
    </row>
    <row r="111">
      <c r="A111" s="4" t="n"/>
      <c r="B111" s="5" t="n"/>
      <c r="C111" s="6">
        <f>IF($B111="","",$B111-$D111*11)</f>
        <v/>
      </c>
      <c r="D111" s="6">
        <f>IF($B111="","",IF($B111&lt;=$I$2,0,ROUNDDOWN($B111/12,-2)))</f>
        <v/>
      </c>
      <c r="E111" s="6">
        <f>IF($B111="","",$C111+$D111*11)</f>
        <v/>
      </c>
      <c r="F111" s="6">
        <f>IF($B111="","",$C111-$D111)</f>
        <v/>
      </c>
    </row>
    <row r="112">
      <c r="A112" s="4" t="n"/>
      <c r="B112" s="5" t="n"/>
      <c r="C112" s="6">
        <f>IF($B112="","",$B112-$D112*11)</f>
        <v/>
      </c>
      <c r="D112" s="6">
        <f>IF($B112="","",IF($B112&lt;=$I$2,0,ROUNDDOWN($B112/12,-2)))</f>
        <v/>
      </c>
      <c r="E112" s="6">
        <f>IF($B112="","",$C112+$D112*11)</f>
        <v/>
      </c>
      <c r="F112" s="6">
        <f>IF($B112="","",$C112-$D112)</f>
        <v/>
      </c>
    </row>
    <row r="113">
      <c r="A113" s="4" t="n"/>
      <c r="B113" s="5" t="n"/>
      <c r="C113" s="6">
        <f>IF($B113="","",$B113-$D113*11)</f>
        <v/>
      </c>
      <c r="D113" s="6">
        <f>IF($B113="","",IF($B113&lt;=$I$2,0,ROUNDDOWN($B113/12,-2)))</f>
        <v/>
      </c>
      <c r="E113" s="6">
        <f>IF($B113="","",$C113+$D113*11)</f>
        <v/>
      </c>
      <c r="F113" s="6">
        <f>IF($B113="","",$C113-$D113)</f>
        <v/>
      </c>
    </row>
    <row r="114">
      <c r="A114" s="4" t="n"/>
      <c r="B114" s="5" t="n"/>
      <c r="C114" s="6">
        <f>IF($B114="","",$B114-$D114*11)</f>
        <v/>
      </c>
      <c r="D114" s="6">
        <f>IF($B114="","",IF($B114&lt;=$I$2,0,ROUNDDOWN($B114/12,-2)))</f>
        <v/>
      </c>
      <c r="E114" s="6">
        <f>IF($B114="","",$C114+$D114*11)</f>
        <v/>
      </c>
      <c r="F114" s="6">
        <f>IF($B114="","",$C114-$D114)</f>
        <v/>
      </c>
    </row>
    <row r="115">
      <c r="A115" s="4" t="n"/>
      <c r="B115" s="5" t="n"/>
      <c r="C115" s="6">
        <f>IF($B115="","",$B115-$D115*11)</f>
        <v/>
      </c>
      <c r="D115" s="6">
        <f>IF($B115="","",IF($B115&lt;=$I$2,0,ROUNDDOWN($B115/12,-2)))</f>
        <v/>
      </c>
      <c r="E115" s="6">
        <f>IF($B115="","",$C115+$D115*11)</f>
        <v/>
      </c>
      <c r="F115" s="6">
        <f>IF($B115="","",$C115-$D115)</f>
        <v/>
      </c>
    </row>
    <row r="116">
      <c r="A116" s="4" t="n"/>
      <c r="B116" s="5" t="n"/>
      <c r="C116" s="6">
        <f>IF($B116="","",$B116-$D116*11)</f>
        <v/>
      </c>
      <c r="D116" s="6">
        <f>IF($B116="","",IF($B116&lt;=$I$2,0,ROUNDDOWN($B116/12,-2)))</f>
        <v/>
      </c>
      <c r="E116" s="6">
        <f>IF($B116="","",$C116+$D116*11)</f>
        <v/>
      </c>
      <c r="F116" s="6">
        <f>IF($B116="","",$C116-$D116)</f>
        <v/>
      </c>
    </row>
    <row r="117">
      <c r="A117" s="4" t="n"/>
      <c r="B117" s="5" t="n"/>
      <c r="C117" s="6">
        <f>IF($B117="","",$B117-$D117*11)</f>
        <v/>
      </c>
      <c r="D117" s="6">
        <f>IF($B117="","",IF($B117&lt;=$I$2,0,ROUNDDOWN($B117/12,-2)))</f>
        <v/>
      </c>
      <c r="E117" s="6">
        <f>IF($B117="","",$C117+$D117*11)</f>
        <v/>
      </c>
      <c r="F117" s="6">
        <f>IF($B117="","",$C117-$D117)</f>
        <v/>
      </c>
    </row>
    <row r="118">
      <c r="A118" s="4" t="n"/>
      <c r="B118" s="5" t="n"/>
      <c r="C118" s="6">
        <f>IF($B118="","",$B118-$D118*11)</f>
        <v/>
      </c>
      <c r="D118" s="6">
        <f>IF($B118="","",IF($B118&lt;=$I$2,0,ROUNDDOWN($B118/12,-2)))</f>
        <v/>
      </c>
      <c r="E118" s="6">
        <f>IF($B118="","",$C118+$D118*11)</f>
        <v/>
      </c>
      <c r="F118" s="6">
        <f>IF($B118="","",$C118-$D118)</f>
        <v/>
      </c>
    </row>
    <row r="119">
      <c r="A119" s="4" t="n"/>
      <c r="B119" s="5" t="n"/>
      <c r="C119" s="6">
        <f>IF($B119="","",$B119-$D119*11)</f>
        <v/>
      </c>
      <c r="D119" s="6">
        <f>IF($B119="","",IF($B119&lt;=$I$2,0,ROUNDDOWN($B119/12,-2)))</f>
        <v/>
      </c>
      <c r="E119" s="6">
        <f>IF($B119="","",$C119+$D119*11)</f>
        <v/>
      </c>
      <c r="F119" s="6">
        <f>IF($B119="","",$C119-$D119)</f>
        <v/>
      </c>
    </row>
    <row r="120">
      <c r="A120" s="4" t="n"/>
      <c r="B120" s="5" t="n"/>
      <c r="C120" s="6">
        <f>IF($B120="","",$B120-$D120*11)</f>
        <v/>
      </c>
      <c r="D120" s="6">
        <f>IF($B120="","",IF($B120&lt;=$I$2,0,ROUNDDOWN($B120/12,-2)))</f>
        <v/>
      </c>
      <c r="E120" s="6">
        <f>IF($B120="","",$C120+$D120*11)</f>
        <v/>
      </c>
      <c r="F120" s="6">
        <f>IF($B120="","",$C120-$D120)</f>
        <v/>
      </c>
    </row>
    <row r="121">
      <c r="A121" s="4" t="n"/>
      <c r="B121" s="5" t="n"/>
      <c r="C121" s="6">
        <f>IF($B121="","",$B121-$D121*11)</f>
        <v/>
      </c>
      <c r="D121" s="6">
        <f>IF($B121="","",IF($B121&lt;=$I$2,0,ROUNDDOWN($B121/12,-2)))</f>
        <v/>
      </c>
      <c r="E121" s="6">
        <f>IF($B121="","",$C121+$D121*11)</f>
        <v/>
      </c>
      <c r="F121" s="6">
        <f>IF($B121="","",$C121-$D121)</f>
        <v/>
      </c>
    </row>
    <row r="122">
      <c r="A122" s="4" t="n"/>
      <c r="B122" s="5" t="n"/>
      <c r="C122" s="6">
        <f>IF($B122="","",$B122-$D122*11)</f>
        <v/>
      </c>
      <c r="D122" s="6">
        <f>IF($B122="","",IF($B122&lt;=$I$2,0,ROUNDDOWN($B122/12,-2)))</f>
        <v/>
      </c>
      <c r="E122" s="6">
        <f>IF($B122="","",$C122+$D122*11)</f>
        <v/>
      </c>
      <c r="F122" s="6">
        <f>IF($B122="","",$C122-$D122)</f>
        <v/>
      </c>
    </row>
    <row r="123">
      <c r="A123" s="4" t="n"/>
      <c r="B123" s="5" t="n"/>
      <c r="C123" s="6">
        <f>IF($B123="","",$B123-$D123*11)</f>
        <v/>
      </c>
      <c r="D123" s="6">
        <f>IF($B123="","",IF($B123&lt;=$I$2,0,ROUNDDOWN($B123/12,-2)))</f>
        <v/>
      </c>
      <c r="E123" s="6">
        <f>IF($B123="","",$C123+$D123*11)</f>
        <v/>
      </c>
      <c r="F123" s="6">
        <f>IF($B123="","",$C123-$D123)</f>
        <v/>
      </c>
    </row>
    <row r="124">
      <c r="A124" s="4" t="n"/>
      <c r="B124" s="5" t="n"/>
      <c r="C124" s="6">
        <f>IF($B124="","",$B124-$D124*11)</f>
        <v/>
      </c>
      <c r="D124" s="6">
        <f>IF($B124="","",IF($B124&lt;=$I$2,0,ROUNDDOWN($B124/12,-2)))</f>
        <v/>
      </c>
      <c r="E124" s="6">
        <f>IF($B124="","",$C124+$D124*11)</f>
        <v/>
      </c>
      <c r="F124" s="6">
        <f>IF($B124="","",$C124-$D124)</f>
        <v/>
      </c>
    </row>
    <row r="125">
      <c r="A125" s="4" t="n"/>
      <c r="B125" s="5" t="n"/>
      <c r="C125" s="6">
        <f>IF($B125="","",$B125-$D125*11)</f>
        <v/>
      </c>
      <c r="D125" s="6">
        <f>IF($B125="","",IF($B125&lt;=$I$2,0,ROUNDDOWN($B125/12,-2)))</f>
        <v/>
      </c>
      <c r="E125" s="6">
        <f>IF($B125="","",$C125+$D125*11)</f>
        <v/>
      </c>
      <c r="F125" s="6">
        <f>IF($B125="","",$C125-$D125)</f>
        <v/>
      </c>
    </row>
    <row r="126">
      <c r="A126" s="4" t="n"/>
      <c r="B126" s="5" t="n"/>
      <c r="C126" s="6">
        <f>IF($B126="","",$B126-$D126*11)</f>
        <v/>
      </c>
      <c r="D126" s="6">
        <f>IF($B126="","",IF($B126&lt;=$I$2,0,ROUNDDOWN($B126/12,-2)))</f>
        <v/>
      </c>
      <c r="E126" s="6">
        <f>IF($B126="","",$C126+$D126*11)</f>
        <v/>
      </c>
      <c r="F126" s="6">
        <f>IF($B126="","",$C126-$D126)</f>
        <v/>
      </c>
    </row>
    <row r="127">
      <c r="A127" s="4" t="n"/>
      <c r="B127" s="5" t="n"/>
      <c r="C127" s="6">
        <f>IF($B127="","",$B127-$D127*11)</f>
        <v/>
      </c>
      <c r="D127" s="6">
        <f>IF($B127="","",IF($B127&lt;=$I$2,0,ROUNDDOWN($B127/12,-2)))</f>
        <v/>
      </c>
      <c r="E127" s="6">
        <f>IF($B127="","",$C127+$D127*11)</f>
        <v/>
      </c>
      <c r="F127" s="6">
        <f>IF($B127="","",$C127-$D127)</f>
        <v/>
      </c>
    </row>
    <row r="128">
      <c r="A128" s="4" t="n"/>
      <c r="B128" s="5" t="n"/>
      <c r="C128" s="6">
        <f>IF($B128="","",$B128-$D128*11)</f>
        <v/>
      </c>
      <c r="D128" s="6">
        <f>IF($B128="","",IF($B128&lt;=$I$2,0,ROUNDDOWN($B128/12,-2)))</f>
        <v/>
      </c>
      <c r="E128" s="6">
        <f>IF($B128="","",$C128+$D128*11)</f>
        <v/>
      </c>
      <c r="F128" s="6">
        <f>IF($B128="","",$C128-$D128)</f>
        <v/>
      </c>
    </row>
    <row r="129">
      <c r="A129" s="4" t="n"/>
      <c r="B129" s="5" t="n"/>
      <c r="C129" s="6">
        <f>IF($B129="","",$B129-$D129*11)</f>
        <v/>
      </c>
      <c r="D129" s="6">
        <f>IF($B129="","",IF($B129&lt;=$I$2,0,ROUNDDOWN($B129/12,-2)))</f>
        <v/>
      </c>
      <c r="E129" s="6">
        <f>IF($B129="","",$C129+$D129*11)</f>
        <v/>
      </c>
      <c r="F129" s="6">
        <f>IF($B129="","",$C129-$D129)</f>
        <v/>
      </c>
    </row>
    <row r="130">
      <c r="A130" s="4" t="n"/>
      <c r="B130" s="5" t="n"/>
      <c r="C130" s="6">
        <f>IF($B130="","",$B130-$D130*11)</f>
        <v/>
      </c>
      <c r="D130" s="6">
        <f>IF($B130="","",IF($B130&lt;=$I$2,0,ROUNDDOWN($B130/12,-2)))</f>
        <v/>
      </c>
      <c r="E130" s="6">
        <f>IF($B130="","",$C130+$D130*11)</f>
        <v/>
      </c>
      <c r="F130" s="6">
        <f>IF($B130="","",$C130-$D130)</f>
        <v/>
      </c>
    </row>
    <row r="131">
      <c r="A131" s="4" t="n"/>
      <c r="B131" s="5" t="n"/>
      <c r="C131" s="6">
        <f>IF($B131="","",$B131-$D131*11)</f>
        <v/>
      </c>
      <c r="D131" s="6">
        <f>IF($B131="","",IF($B131&lt;=$I$2,0,ROUNDDOWN($B131/12,-2)))</f>
        <v/>
      </c>
      <c r="E131" s="6">
        <f>IF($B131="","",$C131+$D131*11)</f>
        <v/>
      </c>
      <c r="F131" s="6">
        <f>IF($B131="","",$C131-$D131)</f>
        <v/>
      </c>
    </row>
    <row r="132">
      <c r="A132" s="4" t="n"/>
      <c r="B132" s="5" t="n"/>
      <c r="C132" s="6">
        <f>IF($B132="","",$B132-$D132*11)</f>
        <v/>
      </c>
      <c r="D132" s="6">
        <f>IF($B132="","",IF($B132&lt;=$I$2,0,ROUNDDOWN($B132/12,-2)))</f>
        <v/>
      </c>
      <c r="E132" s="6">
        <f>IF($B132="","",$C132+$D132*11)</f>
        <v/>
      </c>
      <c r="F132" s="6">
        <f>IF($B132="","",$C132-$D132)</f>
        <v/>
      </c>
    </row>
    <row r="133">
      <c r="A133" s="4" t="n"/>
      <c r="B133" s="5" t="n"/>
      <c r="C133" s="6">
        <f>IF($B133="","",$B133-$D133*11)</f>
        <v/>
      </c>
      <c r="D133" s="6">
        <f>IF($B133="","",IF($B133&lt;=$I$2,0,ROUNDDOWN($B133/12,-2)))</f>
        <v/>
      </c>
      <c r="E133" s="6">
        <f>IF($B133="","",$C133+$D133*11)</f>
        <v/>
      </c>
      <c r="F133" s="6">
        <f>IF($B133="","",$C133-$D133)</f>
        <v/>
      </c>
    </row>
    <row r="134">
      <c r="A134" s="4" t="n"/>
      <c r="B134" s="5" t="n"/>
      <c r="C134" s="6">
        <f>IF($B134="","",$B134-$D134*11)</f>
        <v/>
      </c>
      <c r="D134" s="6">
        <f>IF($B134="","",IF($B134&lt;=$I$2,0,ROUNDDOWN($B134/12,-2)))</f>
        <v/>
      </c>
      <c r="E134" s="6">
        <f>IF($B134="","",$C134+$D134*11)</f>
        <v/>
      </c>
      <c r="F134" s="6">
        <f>IF($B134="","",$C134-$D134)</f>
        <v/>
      </c>
    </row>
    <row r="135">
      <c r="A135" s="4" t="n"/>
      <c r="B135" s="5" t="n"/>
      <c r="C135" s="6">
        <f>IF($B135="","",$B135-$D135*11)</f>
        <v/>
      </c>
      <c r="D135" s="6">
        <f>IF($B135="","",IF($B135&lt;=$I$2,0,ROUNDDOWN($B135/12,-2)))</f>
        <v/>
      </c>
      <c r="E135" s="6">
        <f>IF($B135="","",$C135+$D135*11)</f>
        <v/>
      </c>
      <c r="F135" s="6">
        <f>IF($B135="","",$C135-$D135)</f>
        <v/>
      </c>
    </row>
    <row r="136">
      <c r="A136" s="4" t="n"/>
      <c r="B136" s="5" t="n"/>
      <c r="C136" s="6">
        <f>IF($B136="","",$B136-$D136*11)</f>
        <v/>
      </c>
      <c r="D136" s="6">
        <f>IF($B136="","",IF($B136&lt;=$I$2,0,ROUNDDOWN($B136/12,-2)))</f>
        <v/>
      </c>
      <c r="E136" s="6">
        <f>IF($B136="","",$C136+$D136*11)</f>
        <v/>
      </c>
      <c r="F136" s="6">
        <f>IF($B136="","",$C136-$D136)</f>
        <v/>
      </c>
    </row>
    <row r="137">
      <c r="A137" s="4" t="n"/>
      <c r="B137" s="5" t="n"/>
      <c r="C137" s="6">
        <f>IF($B137="","",$B137-$D137*11)</f>
        <v/>
      </c>
      <c r="D137" s="6">
        <f>IF($B137="","",IF($B137&lt;=$I$2,0,ROUNDDOWN($B137/12,-2)))</f>
        <v/>
      </c>
      <c r="E137" s="6">
        <f>IF($B137="","",$C137+$D137*11)</f>
        <v/>
      </c>
      <c r="F137" s="6">
        <f>IF($B137="","",$C137-$D137)</f>
        <v/>
      </c>
    </row>
    <row r="138">
      <c r="A138" s="4" t="n"/>
      <c r="B138" s="5" t="n"/>
      <c r="C138" s="6">
        <f>IF($B138="","",$B138-$D138*11)</f>
        <v/>
      </c>
      <c r="D138" s="6">
        <f>IF($B138="","",IF($B138&lt;=$I$2,0,ROUNDDOWN($B138/12,-2)))</f>
        <v/>
      </c>
      <c r="E138" s="6">
        <f>IF($B138="","",$C138+$D138*11)</f>
        <v/>
      </c>
      <c r="F138" s="6">
        <f>IF($B138="","",$C138-$D138)</f>
        <v/>
      </c>
    </row>
    <row r="139">
      <c r="A139" s="4" t="n"/>
      <c r="B139" s="5" t="n"/>
      <c r="C139" s="6">
        <f>IF($B139="","",$B139-$D139*11)</f>
        <v/>
      </c>
      <c r="D139" s="6">
        <f>IF($B139="","",IF($B139&lt;=$I$2,0,ROUNDDOWN($B139/12,-2)))</f>
        <v/>
      </c>
      <c r="E139" s="6">
        <f>IF($B139="","",$C139+$D139*11)</f>
        <v/>
      </c>
      <c r="F139" s="6">
        <f>IF($B139="","",$C139-$D139)</f>
        <v/>
      </c>
    </row>
    <row r="140">
      <c r="A140" s="4" t="n"/>
      <c r="B140" s="5" t="n"/>
      <c r="C140" s="6">
        <f>IF($B140="","",$B140-$D140*11)</f>
        <v/>
      </c>
      <c r="D140" s="6">
        <f>IF($B140="","",IF($B140&lt;=$I$2,0,ROUNDDOWN($B140/12,-2)))</f>
        <v/>
      </c>
      <c r="E140" s="6">
        <f>IF($B140="","",$C140+$D140*11)</f>
        <v/>
      </c>
      <c r="F140" s="6">
        <f>IF($B140="","",$C140-$D140)</f>
        <v/>
      </c>
    </row>
    <row r="141">
      <c r="A141" s="4" t="n"/>
      <c r="B141" s="5" t="n"/>
      <c r="C141" s="6">
        <f>IF($B141="","",$B141-$D141*11)</f>
        <v/>
      </c>
      <c r="D141" s="6">
        <f>IF($B141="","",IF($B141&lt;=$I$2,0,ROUNDDOWN($B141/12,-2)))</f>
        <v/>
      </c>
      <c r="E141" s="6">
        <f>IF($B141="","",$C141+$D141*11)</f>
        <v/>
      </c>
      <c r="F141" s="6">
        <f>IF($B141="","",$C141-$D141)</f>
        <v/>
      </c>
    </row>
    <row r="142">
      <c r="A142" s="4" t="n"/>
      <c r="B142" s="5" t="n"/>
      <c r="C142" s="6">
        <f>IF($B142="","",$B142-$D142*11)</f>
        <v/>
      </c>
      <c r="D142" s="6">
        <f>IF($B142="","",IF($B142&lt;=$I$2,0,ROUNDDOWN($B142/12,-2)))</f>
        <v/>
      </c>
      <c r="E142" s="6">
        <f>IF($B142="","",$C142+$D142*11)</f>
        <v/>
      </c>
      <c r="F142" s="6">
        <f>IF($B142="","",$C142-$D142)</f>
        <v/>
      </c>
    </row>
    <row r="143">
      <c r="A143" s="4" t="n"/>
      <c r="B143" s="5" t="n"/>
      <c r="C143" s="6">
        <f>IF($B143="","",$B143-$D143*11)</f>
        <v/>
      </c>
      <c r="D143" s="6">
        <f>IF($B143="","",IF($B143&lt;=$I$2,0,ROUNDDOWN($B143/12,-2)))</f>
        <v/>
      </c>
      <c r="E143" s="6">
        <f>IF($B143="","",$C143+$D143*11)</f>
        <v/>
      </c>
      <c r="F143" s="6">
        <f>IF($B143="","",$C143-$D143)</f>
        <v/>
      </c>
    </row>
    <row r="144">
      <c r="A144" s="4" t="n"/>
      <c r="B144" s="5" t="n"/>
      <c r="C144" s="6">
        <f>IF($B144="","",$B144-$D144*11)</f>
        <v/>
      </c>
      <c r="D144" s="6">
        <f>IF($B144="","",IF($B144&lt;=$I$2,0,ROUNDDOWN($B144/12,-2)))</f>
        <v/>
      </c>
      <c r="E144" s="6">
        <f>IF($B144="","",$C144+$D144*11)</f>
        <v/>
      </c>
      <c r="F144" s="6">
        <f>IF($B144="","",$C144-$D144)</f>
        <v/>
      </c>
    </row>
    <row r="145">
      <c r="A145" s="4" t="n"/>
      <c r="B145" s="5" t="n"/>
      <c r="C145" s="6">
        <f>IF($B145="","",$B145-$D145*11)</f>
        <v/>
      </c>
      <c r="D145" s="6">
        <f>IF($B145="","",IF($B145&lt;=$I$2,0,ROUNDDOWN($B145/12,-2)))</f>
        <v/>
      </c>
      <c r="E145" s="6">
        <f>IF($B145="","",$C145+$D145*11)</f>
        <v/>
      </c>
      <c r="F145" s="6">
        <f>IF($B145="","",$C145-$D145)</f>
        <v/>
      </c>
    </row>
    <row r="146">
      <c r="A146" s="4" t="n"/>
      <c r="B146" s="5" t="n"/>
      <c r="C146" s="6">
        <f>IF($B146="","",$B146-$D146*11)</f>
        <v/>
      </c>
      <c r="D146" s="6">
        <f>IF($B146="","",IF($B146&lt;=$I$2,0,ROUNDDOWN($B146/12,-2)))</f>
        <v/>
      </c>
      <c r="E146" s="6">
        <f>IF($B146="","",$C146+$D146*11)</f>
        <v/>
      </c>
      <c r="F146" s="6">
        <f>IF($B146="","",$C146-$D146)</f>
        <v/>
      </c>
    </row>
    <row r="147">
      <c r="A147" s="4" t="n"/>
      <c r="B147" s="5" t="n"/>
      <c r="C147" s="6">
        <f>IF($B147="","",$B147-$D147*11)</f>
        <v/>
      </c>
      <c r="D147" s="6">
        <f>IF($B147="","",IF($B147&lt;=$I$2,0,ROUNDDOWN($B147/12,-2)))</f>
        <v/>
      </c>
      <c r="E147" s="6">
        <f>IF($B147="","",$C147+$D147*11)</f>
        <v/>
      </c>
      <c r="F147" s="6">
        <f>IF($B147="","",$C147-$D147)</f>
        <v/>
      </c>
    </row>
    <row r="148">
      <c r="A148" s="4" t="n"/>
      <c r="B148" s="5" t="n"/>
      <c r="C148" s="6">
        <f>IF($B148="","",$B148-$D148*11)</f>
        <v/>
      </c>
      <c r="D148" s="6">
        <f>IF($B148="","",IF($B148&lt;=$I$2,0,ROUNDDOWN($B148/12,-2)))</f>
        <v/>
      </c>
      <c r="E148" s="6">
        <f>IF($B148="","",$C148+$D148*11)</f>
        <v/>
      </c>
      <c r="F148" s="6">
        <f>IF($B148="","",$C148-$D148)</f>
        <v/>
      </c>
    </row>
    <row r="149">
      <c r="A149" s="4" t="n"/>
      <c r="B149" s="5" t="n"/>
      <c r="C149" s="6">
        <f>IF($B149="","",$B149-$D149*11)</f>
        <v/>
      </c>
      <c r="D149" s="6">
        <f>IF($B149="","",IF($B149&lt;=$I$2,0,ROUNDDOWN($B149/12,-2)))</f>
        <v/>
      </c>
      <c r="E149" s="6">
        <f>IF($B149="","",$C149+$D149*11)</f>
        <v/>
      </c>
      <c r="F149" s="6">
        <f>IF($B149="","",$C149-$D149)</f>
        <v/>
      </c>
    </row>
    <row r="150">
      <c r="A150" s="4" t="n"/>
      <c r="B150" s="5" t="n"/>
      <c r="C150" s="6">
        <f>IF($B150="","",$B150-$D150*11)</f>
        <v/>
      </c>
      <c r="D150" s="6">
        <f>IF($B150="","",IF($B150&lt;=$I$2,0,ROUNDDOWN($B150/12,-2)))</f>
        <v/>
      </c>
      <c r="E150" s="6">
        <f>IF($B150="","",$C150+$D150*11)</f>
        <v/>
      </c>
      <c r="F150" s="6">
        <f>IF($B150="","",$C150-$D150)</f>
        <v/>
      </c>
    </row>
    <row r="151">
      <c r="A151" s="4" t="n"/>
      <c r="B151" s="5" t="n"/>
      <c r="C151" s="6">
        <f>IF($B151="","",$B151-$D151*11)</f>
        <v/>
      </c>
      <c r="D151" s="6">
        <f>IF($B151="","",IF($B151&lt;=$I$2,0,ROUNDDOWN($B151/12,-2)))</f>
        <v/>
      </c>
      <c r="E151" s="6">
        <f>IF($B151="","",$C151+$D151*11)</f>
        <v/>
      </c>
      <c r="F151" s="6">
        <f>IF($B151="","",$C151-$D151)</f>
        <v/>
      </c>
    </row>
    <row r="152">
      <c r="A152" s="4" t="n"/>
      <c r="B152" s="5" t="n"/>
      <c r="C152" s="6">
        <f>IF($B152="","",$B152-$D152*11)</f>
        <v/>
      </c>
      <c r="D152" s="6">
        <f>IF($B152="","",IF($B152&lt;=$I$2,0,ROUNDDOWN($B152/12,-2)))</f>
        <v/>
      </c>
      <c r="E152" s="6">
        <f>IF($B152="","",$C152+$D152*11)</f>
        <v/>
      </c>
      <c r="F152" s="6">
        <f>IF($B152="","",$C152-$D152)</f>
        <v/>
      </c>
    </row>
    <row r="153">
      <c r="A153" s="4" t="n"/>
      <c r="B153" s="5" t="n"/>
      <c r="C153" s="6">
        <f>IF($B153="","",$B153-$D153*11)</f>
        <v/>
      </c>
      <c r="D153" s="6">
        <f>IF($B153="","",IF($B153&lt;=$I$2,0,ROUNDDOWN($B153/12,-2)))</f>
        <v/>
      </c>
      <c r="E153" s="6">
        <f>IF($B153="","",$C153+$D153*11)</f>
        <v/>
      </c>
      <c r="F153" s="6">
        <f>IF($B153="","",$C153-$D153)</f>
        <v/>
      </c>
    </row>
    <row r="154">
      <c r="A154" s="4" t="n"/>
      <c r="B154" s="5" t="n"/>
      <c r="C154" s="6">
        <f>IF($B154="","",$B154-$D154*11)</f>
        <v/>
      </c>
      <c r="D154" s="6">
        <f>IF($B154="","",IF($B154&lt;=$I$2,0,ROUNDDOWN($B154/12,-2)))</f>
        <v/>
      </c>
      <c r="E154" s="6">
        <f>IF($B154="","",$C154+$D154*11)</f>
        <v/>
      </c>
      <c r="F154" s="6">
        <f>IF($B154="","",$C154-$D154)</f>
        <v/>
      </c>
    </row>
    <row r="155">
      <c r="A155" s="4" t="n"/>
      <c r="B155" s="5" t="n"/>
      <c r="C155" s="6">
        <f>IF($B155="","",$B155-$D155*11)</f>
        <v/>
      </c>
      <c r="D155" s="6">
        <f>IF($B155="","",IF($B155&lt;=$I$2,0,ROUNDDOWN($B155/12,-2)))</f>
        <v/>
      </c>
      <c r="E155" s="6">
        <f>IF($B155="","",$C155+$D155*11)</f>
        <v/>
      </c>
      <c r="F155" s="6">
        <f>IF($B155="","",$C155-$D155)</f>
        <v/>
      </c>
    </row>
    <row r="156">
      <c r="A156" s="4" t="n"/>
      <c r="B156" s="5" t="n"/>
      <c r="C156" s="6">
        <f>IF($B156="","",$B156-$D156*11)</f>
        <v/>
      </c>
      <c r="D156" s="6">
        <f>IF($B156="","",IF($B156&lt;=$I$2,0,ROUNDDOWN($B156/12,-2)))</f>
        <v/>
      </c>
      <c r="E156" s="6">
        <f>IF($B156="","",$C156+$D156*11)</f>
        <v/>
      </c>
      <c r="F156" s="6">
        <f>IF($B156="","",$C156-$D156)</f>
        <v/>
      </c>
    </row>
    <row r="157">
      <c r="A157" s="4" t="n"/>
      <c r="B157" s="5" t="n"/>
      <c r="C157" s="6">
        <f>IF($B157="","",$B157-$D157*11)</f>
        <v/>
      </c>
      <c r="D157" s="6">
        <f>IF($B157="","",IF($B157&lt;=$I$2,0,ROUNDDOWN($B157/12,-2)))</f>
        <v/>
      </c>
      <c r="E157" s="6">
        <f>IF($B157="","",$C157+$D157*11)</f>
        <v/>
      </c>
      <c r="F157" s="6">
        <f>IF($B157="","",$C157-$D157)</f>
        <v/>
      </c>
    </row>
    <row r="158">
      <c r="A158" s="4" t="n"/>
      <c r="B158" s="5" t="n"/>
      <c r="C158" s="6">
        <f>IF($B158="","",$B158-$D158*11)</f>
        <v/>
      </c>
      <c r="D158" s="6">
        <f>IF($B158="","",IF($B158&lt;=$I$2,0,ROUNDDOWN($B158/12,-2)))</f>
        <v/>
      </c>
      <c r="E158" s="6">
        <f>IF($B158="","",$C158+$D158*11)</f>
        <v/>
      </c>
      <c r="F158" s="6">
        <f>IF($B158="","",$C158-$D158)</f>
        <v/>
      </c>
    </row>
    <row r="159">
      <c r="A159" s="4" t="n"/>
      <c r="B159" s="5" t="n"/>
      <c r="C159" s="6">
        <f>IF($B159="","",$B159-$D159*11)</f>
        <v/>
      </c>
      <c r="D159" s="6">
        <f>IF($B159="","",IF($B159&lt;=$I$2,0,ROUNDDOWN($B159/12,-2)))</f>
        <v/>
      </c>
      <c r="E159" s="6">
        <f>IF($B159="","",$C159+$D159*11)</f>
        <v/>
      </c>
      <c r="F159" s="6">
        <f>IF($B159="","",$C159-$D159)</f>
        <v/>
      </c>
    </row>
    <row r="160">
      <c r="A160" s="4" t="n"/>
      <c r="B160" s="5" t="n"/>
      <c r="C160" s="6">
        <f>IF($B160="","",$B160-$D160*11)</f>
        <v/>
      </c>
      <c r="D160" s="6">
        <f>IF($B160="","",IF($B160&lt;=$I$2,0,ROUNDDOWN($B160/12,-2)))</f>
        <v/>
      </c>
      <c r="E160" s="6">
        <f>IF($B160="","",$C160+$D160*11)</f>
        <v/>
      </c>
      <c r="F160" s="6">
        <f>IF($B160="","",$C160-$D160)</f>
        <v/>
      </c>
    </row>
    <row r="161">
      <c r="A161" s="4" t="n"/>
      <c r="B161" s="5" t="n"/>
      <c r="C161" s="6">
        <f>IF($B161="","",$B161-$D161*11)</f>
        <v/>
      </c>
      <c r="D161" s="6">
        <f>IF($B161="","",IF($B161&lt;=$I$2,0,ROUNDDOWN($B161/12,-2)))</f>
        <v/>
      </c>
      <c r="E161" s="6">
        <f>IF($B161="","",$C161+$D161*11)</f>
        <v/>
      </c>
      <c r="F161" s="6">
        <f>IF($B161="","",$C161-$D161)</f>
        <v/>
      </c>
    </row>
    <row r="162">
      <c r="A162" s="4" t="n"/>
      <c r="B162" s="5" t="n"/>
      <c r="C162" s="6">
        <f>IF($B162="","",$B162-$D162*11)</f>
        <v/>
      </c>
      <c r="D162" s="6">
        <f>IF($B162="","",IF($B162&lt;=$I$2,0,ROUNDDOWN($B162/12,-2)))</f>
        <v/>
      </c>
      <c r="E162" s="6">
        <f>IF($B162="","",$C162+$D162*11)</f>
        <v/>
      </c>
      <c r="F162" s="6">
        <f>IF($B162="","",$C162-$D162)</f>
        <v/>
      </c>
    </row>
    <row r="163">
      <c r="A163" s="4" t="n"/>
      <c r="B163" s="5" t="n"/>
      <c r="C163" s="6">
        <f>IF($B163="","",$B163-$D163*11)</f>
        <v/>
      </c>
      <c r="D163" s="6">
        <f>IF($B163="","",IF($B163&lt;=$I$2,0,ROUNDDOWN($B163/12,-2)))</f>
        <v/>
      </c>
      <c r="E163" s="6">
        <f>IF($B163="","",$C163+$D163*11)</f>
        <v/>
      </c>
      <c r="F163" s="6">
        <f>IF($B163="","",$C163-$D163)</f>
        <v/>
      </c>
    </row>
    <row r="164">
      <c r="A164" s="4" t="n"/>
      <c r="B164" s="5" t="n"/>
      <c r="C164" s="6">
        <f>IF($B164="","",$B164-$D164*11)</f>
        <v/>
      </c>
      <c r="D164" s="6">
        <f>IF($B164="","",IF($B164&lt;=$I$2,0,ROUNDDOWN($B164/12,-2)))</f>
        <v/>
      </c>
      <c r="E164" s="6">
        <f>IF($B164="","",$C164+$D164*11)</f>
        <v/>
      </c>
      <c r="F164" s="6">
        <f>IF($B164="","",$C164-$D164)</f>
        <v/>
      </c>
    </row>
    <row r="165">
      <c r="A165" s="4" t="n"/>
      <c r="B165" s="5" t="n"/>
      <c r="C165" s="6">
        <f>IF($B165="","",$B165-$D165*11)</f>
        <v/>
      </c>
      <c r="D165" s="6">
        <f>IF($B165="","",IF($B165&lt;=$I$2,0,ROUNDDOWN($B165/12,-2)))</f>
        <v/>
      </c>
      <c r="E165" s="6">
        <f>IF($B165="","",$C165+$D165*11)</f>
        <v/>
      </c>
      <c r="F165" s="6">
        <f>IF($B165="","",$C165-$D165)</f>
        <v/>
      </c>
    </row>
    <row r="166">
      <c r="A166" s="4" t="n"/>
      <c r="B166" s="5" t="n"/>
      <c r="C166" s="6">
        <f>IF($B166="","",$B166-$D166*11)</f>
        <v/>
      </c>
      <c r="D166" s="6">
        <f>IF($B166="","",IF($B166&lt;=$I$2,0,ROUNDDOWN($B166/12,-2)))</f>
        <v/>
      </c>
      <c r="E166" s="6">
        <f>IF($B166="","",$C166+$D166*11)</f>
        <v/>
      </c>
      <c r="F166" s="6">
        <f>IF($B166="","",$C166-$D166)</f>
        <v/>
      </c>
    </row>
    <row r="167">
      <c r="A167" s="4" t="n"/>
      <c r="B167" s="5" t="n"/>
      <c r="C167" s="6">
        <f>IF($B167="","",$B167-$D167*11)</f>
        <v/>
      </c>
      <c r="D167" s="6">
        <f>IF($B167="","",IF($B167&lt;=$I$2,0,ROUNDDOWN($B167/12,-2)))</f>
        <v/>
      </c>
      <c r="E167" s="6">
        <f>IF($B167="","",$C167+$D167*11)</f>
        <v/>
      </c>
      <c r="F167" s="6">
        <f>IF($B167="","",$C167-$D167)</f>
        <v/>
      </c>
    </row>
    <row r="168">
      <c r="A168" s="4" t="n"/>
      <c r="B168" s="5" t="n"/>
      <c r="C168" s="6">
        <f>IF($B168="","",$B168-$D168*11)</f>
        <v/>
      </c>
      <c r="D168" s="6">
        <f>IF($B168="","",IF($B168&lt;=$I$2,0,ROUNDDOWN($B168/12,-2)))</f>
        <v/>
      </c>
      <c r="E168" s="6">
        <f>IF($B168="","",$C168+$D168*11)</f>
        <v/>
      </c>
      <c r="F168" s="6">
        <f>IF($B168="","",$C168-$D168)</f>
        <v/>
      </c>
    </row>
    <row r="169">
      <c r="A169" s="4" t="n"/>
      <c r="B169" s="5" t="n"/>
      <c r="C169" s="6">
        <f>IF($B169="","",$B169-$D169*11)</f>
        <v/>
      </c>
      <c r="D169" s="6">
        <f>IF($B169="","",IF($B169&lt;=$I$2,0,ROUNDDOWN($B169/12,-2)))</f>
        <v/>
      </c>
      <c r="E169" s="6">
        <f>IF($B169="","",$C169+$D169*11)</f>
        <v/>
      </c>
      <c r="F169" s="6">
        <f>IF($B169="","",$C169-$D169)</f>
        <v/>
      </c>
    </row>
    <row r="170">
      <c r="A170" s="4" t="n"/>
      <c r="B170" s="5" t="n"/>
      <c r="C170" s="6">
        <f>IF($B170="","",$B170-$D170*11)</f>
        <v/>
      </c>
      <c r="D170" s="6">
        <f>IF($B170="","",IF($B170&lt;=$I$2,0,ROUNDDOWN($B170/12,-2)))</f>
        <v/>
      </c>
      <c r="E170" s="6">
        <f>IF($B170="","",$C170+$D170*11)</f>
        <v/>
      </c>
      <c r="F170" s="6">
        <f>IF($B170="","",$C170-$D170)</f>
        <v/>
      </c>
    </row>
    <row r="171">
      <c r="A171" s="4" t="n"/>
      <c r="B171" s="5" t="n"/>
      <c r="C171" s="6">
        <f>IF($B171="","",$B171-$D171*11)</f>
        <v/>
      </c>
      <c r="D171" s="6">
        <f>IF($B171="","",IF($B171&lt;=$I$2,0,ROUNDDOWN($B171/12,-2)))</f>
        <v/>
      </c>
      <c r="E171" s="6">
        <f>IF($B171="","",$C171+$D171*11)</f>
        <v/>
      </c>
      <c r="F171" s="6">
        <f>IF($B171="","",$C171-$D171)</f>
        <v/>
      </c>
    </row>
    <row r="172">
      <c r="A172" s="4" t="n"/>
      <c r="B172" s="5" t="n"/>
      <c r="C172" s="6">
        <f>IF($B172="","",$B172-$D172*11)</f>
        <v/>
      </c>
      <c r="D172" s="6">
        <f>IF($B172="","",IF($B172&lt;=$I$2,0,ROUNDDOWN($B172/12,-2)))</f>
        <v/>
      </c>
      <c r="E172" s="6">
        <f>IF($B172="","",$C172+$D172*11)</f>
        <v/>
      </c>
      <c r="F172" s="6">
        <f>IF($B172="","",$C172-$D172)</f>
        <v/>
      </c>
    </row>
    <row r="173">
      <c r="A173" s="4" t="n"/>
      <c r="B173" s="5" t="n"/>
      <c r="C173" s="6">
        <f>IF($B173="","",$B173-$D173*11)</f>
        <v/>
      </c>
      <c r="D173" s="6">
        <f>IF($B173="","",IF($B173&lt;=$I$2,0,ROUNDDOWN($B173/12,-2)))</f>
        <v/>
      </c>
      <c r="E173" s="6">
        <f>IF($B173="","",$C173+$D173*11)</f>
        <v/>
      </c>
      <c r="F173" s="6">
        <f>IF($B173="","",$C173-$D173)</f>
        <v/>
      </c>
    </row>
    <row r="174">
      <c r="A174" s="4" t="n"/>
      <c r="B174" s="5" t="n"/>
      <c r="C174" s="6">
        <f>IF($B174="","",$B174-$D174*11)</f>
        <v/>
      </c>
      <c r="D174" s="6">
        <f>IF($B174="","",IF($B174&lt;=$I$2,0,ROUNDDOWN($B174/12,-2)))</f>
        <v/>
      </c>
      <c r="E174" s="6">
        <f>IF($B174="","",$C174+$D174*11)</f>
        <v/>
      </c>
      <c r="F174" s="6">
        <f>IF($B174="","",$C174-$D174)</f>
        <v/>
      </c>
    </row>
    <row r="175">
      <c r="A175" s="4" t="n"/>
      <c r="B175" s="5" t="n"/>
      <c r="C175" s="6">
        <f>IF($B175="","",$B175-$D175*11)</f>
        <v/>
      </c>
      <c r="D175" s="6">
        <f>IF($B175="","",IF($B175&lt;=$I$2,0,ROUNDDOWN($B175/12,-2)))</f>
        <v/>
      </c>
      <c r="E175" s="6">
        <f>IF($B175="","",$C175+$D175*11)</f>
        <v/>
      </c>
      <c r="F175" s="6">
        <f>IF($B175="","",$C175-$D175)</f>
        <v/>
      </c>
    </row>
    <row r="176">
      <c r="A176" s="4" t="n"/>
      <c r="B176" s="5" t="n"/>
      <c r="C176" s="6">
        <f>IF($B176="","",$B176-$D176*11)</f>
        <v/>
      </c>
      <c r="D176" s="6">
        <f>IF($B176="","",IF($B176&lt;=$I$2,0,ROUNDDOWN($B176/12,-2)))</f>
        <v/>
      </c>
      <c r="E176" s="6">
        <f>IF($B176="","",$C176+$D176*11)</f>
        <v/>
      </c>
      <c r="F176" s="6">
        <f>IF($B176="","",$C176-$D176)</f>
        <v/>
      </c>
    </row>
    <row r="177">
      <c r="A177" s="4" t="n"/>
      <c r="B177" s="5" t="n"/>
      <c r="C177" s="6">
        <f>IF($B177="","",$B177-$D177*11)</f>
        <v/>
      </c>
      <c r="D177" s="6">
        <f>IF($B177="","",IF($B177&lt;=$I$2,0,ROUNDDOWN($B177/12,-2)))</f>
        <v/>
      </c>
      <c r="E177" s="6">
        <f>IF($B177="","",$C177+$D177*11)</f>
        <v/>
      </c>
      <c r="F177" s="6">
        <f>IF($B177="","",$C177-$D177)</f>
        <v/>
      </c>
    </row>
    <row r="178">
      <c r="A178" s="4" t="n"/>
      <c r="B178" s="5" t="n"/>
      <c r="C178" s="6">
        <f>IF($B178="","",$B178-$D178*11)</f>
        <v/>
      </c>
      <c r="D178" s="6">
        <f>IF($B178="","",IF($B178&lt;=$I$2,0,ROUNDDOWN($B178/12,-2)))</f>
        <v/>
      </c>
      <c r="E178" s="6">
        <f>IF($B178="","",$C178+$D178*11)</f>
        <v/>
      </c>
      <c r="F178" s="6">
        <f>IF($B178="","",$C178-$D178)</f>
        <v/>
      </c>
    </row>
    <row r="179">
      <c r="A179" s="4" t="n"/>
      <c r="B179" s="5" t="n"/>
      <c r="C179" s="6">
        <f>IF($B179="","",$B179-$D179*11)</f>
        <v/>
      </c>
      <c r="D179" s="6">
        <f>IF($B179="","",IF($B179&lt;=$I$2,0,ROUNDDOWN($B179/12,-2)))</f>
        <v/>
      </c>
      <c r="E179" s="6">
        <f>IF($B179="","",$C179+$D179*11)</f>
        <v/>
      </c>
      <c r="F179" s="6">
        <f>IF($B179="","",$C179-$D179)</f>
        <v/>
      </c>
    </row>
    <row r="180">
      <c r="A180" s="4" t="n"/>
      <c r="B180" s="5" t="n"/>
      <c r="C180" s="6">
        <f>IF($B180="","",$B180-$D180*11)</f>
        <v/>
      </c>
      <c r="D180" s="6">
        <f>IF($B180="","",IF($B180&lt;=$I$2,0,ROUNDDOWN($B180/12,-2)))</f>
        <v/>
      </c>
      <c r="E180" s="6">
        <f>IF($B180="","",$C180+$D180*11)</f>
        <v/>
      </c>
      <c r="F180" s="6">
        <f>IF($B180="","",$C180-$D180)</f>
        <v/>
      </c>
    </row>
    <row r="181">
      <c r="A181" s="4" t="n"/>
      <c r="B181" s="5" t="n"/>
      <c r="C181" s="6">
        <f>IF($B181="","",$B181-$D181*11)</f>
        <v/>
      </c>
      <c r="D181" s="6">
        <f>IF($B181="","",IF($B181&lt;=$I$2,0,ROUNDDOWN($B181/12,-2)))</f>
        <v/>
      </c>
      <c r="E181" s="6">
        <f>IF($B181="","",$C181+$D181*11)</f>
        <v/>
      </c>
      <c r="F181" s="6">
        <f>IF($B181="","",$C181-$D181)</f>
        <v/>
      </c>
    </row>
    <row r="182">
      <c r="A182" s="4" t="n"/>
      <c r="B182" s="5" t="n"/>
      <c r="C182" s="6">
        <f>IF($B182="","",$B182-$D182*11)</f>
        <v/>
      </c>
      <c r="D182" s="6">
        <f>IF($B182="","",IF($B182&lt;=$I$2,0,ROUNDDOWN($B182/12,-2)))</f>
        <v/>
      </c>
      <c r="E182" s="6">
        <f>IF($B182="","",$C182+$D182*11)</f>
        <v/>
      </c>
      <c r="F182" s="6">
        <f>IF($B182="","",$C182-$D182)</f>
        <v/>
      </c>
    </row>
    <row r="183">
      <c r="A183" s="4" t="n"/>
      <c r="B183" s="5" t="n"/>
      <c r="C183" s="6">
        <f>IF($B183="","",$B183-$D183*11)</f>
        <v/>
      </c>
      <c r="D183" s="6">
        <f>IF($B183="","",IF($B183&lt;=$I$2,0,ROUNDDOWN($B183/12,-2)))</f>
        <v/>
      </c>
      <c r="E183" s="6">
        <f>IF($B183="","",$C183+$D183*11)</f>
        <v/>
      </c>
      <c r="F183" s="6">
        <f>IF($B183="","",$C183-$D183)</f>
        <v/>
      </c>
    </row>
    <row r="184">
      <c r="A184" s="4" t="n"/>
      <c r="B184" s="5" t="n"/>
      <c r="C184" s="6">
        <f>IF($B184="","",$B184-$D184*11)</f>
        <v/>
      </c>
      <c r="D184" s="6">
        <f>IF($B184="","",IF($B184&lt;=$I$2,0,ROUNDDOWN($B184/12,-2)))</f>
        <v/>
      </c>
      <c r="E184" s="6">
        <f>IF($B184="","",$C184+$D184*11)</f>
        <v/>
      </c>
      <c r="F184" s="6">
        <f>IF($B184="","",$C184-$D184)</f>
        <v/>
      </c>
    </row>
    <row r="185">
      <c r="A185" s="4" t="n"/>
      <c r="B185" s="5" t="n"/>
      <c r="C185" s="6">
        <f>IF($B185="","",$B185-$D185*11)</f>
        <v/>
      </c>
      <c r="D185" s="6">
        <f>IF($B185="","",IF($B185&lt;=$I$2,0,ROUNDDOWN($B185/12,-2)))</f>
        <v/>
      </c>
      <c r="E185" s="6">
        <f>IF($B185="","",$C185+$D185*11)</f>
        <v/>
      </c>
      <c r="F185" s="6">
        <f>IF($B185="","",$C185-$D185)</f>
        <v/>
      </c>
    </row>
    <row r="186">
      <c r="A186" s="4" t="n"/>
      <c r="B186" s="5" t="n"/>
      <c r="C186" s="6">
        <f>IF($B186="","",$B186-$D186*11)</f>
        <v/>
      </c>
      <c r="D186" s="6">
        <f>IF($B186="","",IF($B186&lt;=$I$2,0,ROUNDDOWN($B186/12,-2)))</f>
        <v/>
      </c>
      <c r="E186" s="6">
        <f>IF($B186="","",$C186+$D186*11)</f>
        <v/>
      </c>
      <c r="F186" s="6">
        <f>IF($B186="","",$C186-$D186)</f>
        <v/>
      </c>
    </row>
    <row r="187">
      <c r="A187" s="4" t="n"/>
      <c r="B187" s="5" t="n"/>
      <c r="C187" s="6">
        <f>IF($B187="","",$B187-$D187*11)</f>
        <v/>
      </c>
      <c r="D187" s="6">
        <f>IF($B187="","",IF($B187&lt;=$I$2,0,ROUNDDOWN($B187/12,-2)))</f>
        <v/>
      </c>
      <c r="E187" s="6">
        <f>IF($B187="","",$C187+$D187*11)</f>
        <v/>
      </c>
      <c r="F187" s="6">
        <f>IF($B187="","",$C187-$D187)</f>
        <v/>
      </c>
    </row>
    <row r="188">
      <c r="A188" s="4" t="n"/>
      <c r="B188" s="5" t="n"/>
      <c r="C188" s="6">
        <f>IF($B188="","",$B188-$D188*11)</f>
        <v/>
      </c>
      <c r="D188" s="6">
        <f>IF($B188="","",IF($B188&lt;=$I$2,0,ROUNDDOWN($B188/12,-2)))</f>
        <v/>
      </c>
      <c r="E188" s="6">
        <f>IF($B188="","",$C188+$D188*11)</f>
        <v/>
      </c>
      <c r="F188" s="6">
        <f>IF($B188="","",$C188-$D188)</f>
        <v/>
      </c>
    </row>
    <row r="189">
      <c r="A189" s="4" t="n"/>
      <c r="B189" s="5" t="n"/>
      <c r="C189" s="6">
        <f>IF($B189="","",$B189-$D189*11)</f>
        <v/>
      </c>
      <c r="D189" s="6">
        <f>IF($B189="","",IF($B189&lt;=$I$2,0,ROUNDDOWN($B189/12,-2)))</f>
        <v/>
      </c>
      <c r="E189" s="6">
        <f>IF($B189="","",$C189+$D189*11)</f>
        <v/>
      </c>
      <c r="F189" s="6">
        <f>IF($B189="","",$C189-$D189)</f>
        <v/>
      </c>
    </row>
    <row r="190">
      <c r="A190" s="4" t="n"/>
      <c r="B190" s="5" t="n"/>
      <c r="C190" s="6">
        <f>IF($B190="","",$B190-$D190*11)</f>
        <v/>
      </c>
      <c r="D190" s="6">
        <f>IF($B190="","",IF($B190&lt;=$I$2,0,ROUNDDOWN($B190/12,-2)))</f>
        <v/>
      </c>
      <c r="E190" s="6">
        <f>IF($B190="","",$C190+$D190*11)</f>
        <v/>
      </c>
      <c r="F190" s="6">
        <f>IF($B190="","",$C190-$D190)</f>
        <v/>
      </c>
    </row>
    <row r="191">
      <c r="A191" s="4" t="n"/>
      <c r="B191" s="5" t="n"/>
      <c r="C191" s="6">
        <f>IF($B191="","",$B191-$D191*11)</f>
        <v/>
      </c>
      <c r="D191" s="6">
        <f>IF($B191="","",IF($B191&lt;=$I$2,0,ROUNDDOWN($B191/12,-2)))</f>
        <v/>
      </c>
      <c r="E191" s="6">
        <f>IF($B191="","",$C191+$D191*11)</f>
        <v/>
      </c>
      <c r="F191" s="6">
        <f>IF($B191="","",$C191-$D191)</f>
        <v/>
      </c>
    </row>
    <row r="192">
      <c r="A192" s="4" t="n"/>
      <c r="B192" s="5" t="n"/>
      <c r="C192" s="6">
        <f>IF($B192="","",$B192-$D192*11)</f>
        <v/>
      </c>
      <c r="D192" s="6">
        <f>IF($B192="","",IF($B192&lt;=$I$2,0,ROUNDDOWN($B192/12,-2)))</f>
        <v/>
      </c>
      <c r="E192" s="6">
        <f>IF($B192="","",$C192+$D192*11)</f>
        <v/>
      </c>
      <c r="F192" s="6">
        <f>IF($B192="","",$C192-$D192)</f>
        <v/>
      </c>
    </row>
    <row r="193">
      <c r="A193" s="4" t="n"/>
      <c r="B193" s="5" t="n"/>
      <c r="C193" s="6">
        <f>IF($B193="","",$B193-$D193*11)</f>
        <v/>
      </c>
      <c r="D193" s="6">
        <f>IF($B193="","",IF($B193&lt;=$I$2,0,ROUNDDOWN($B193/12,-2)))</f>
        <v/>
      </c>
      <c r="E193" s="6">
        <f>IF($B193="","",$C193+$D193*11)</f>
        <v/>
      </c>
      <c r="F193" s="6">
        <f>IF($B193="","",$C193-$D193)</f>
        <v/>
      </c>
    </row>
    <row r="194">
      <c r="A194" s="4" t="n"/>
      <c r="B194" s="5" t="n"/>
      <c r="C194" s="6">
        <f>IF($B194="","",$B194-$D194*11)</f>
        <v/>
      </c>
      <c r="D194" s="6">
        <f>IF($B194="","",IF($B194&lt;=$I$2,0,ROUNDDOWN($B194/12,-2)))</f>
        <v/>
      </c>
      <c r="E194" s="6">
        <f>IF($B194="","",$C194+$D194*11)</f>
        <v/>
      </c>
      <c r="F194" s="6">
        <f>IF($B194="","",$C194-$D194)</f>
        <v/>
      </c>
    </row>
    <row r="195">
      <c r="A195" s="4" t="n"/>
      <c r="B195" s="5" t="n"/>
      <c r="C195" s="6">
        <f>IF($B195="","",$B195-$D195*11)</f>
        <v/>
      </c>
      <c r="D195" s="6">
        <f>IF($B195="","",IF($B195&lt;=$I$2,0,ROUNDDOWN($B195/12,-2)))</f>
        <v/>
      </c>
      <c r="E195" s="6">
        <f>IF($B195="","",$C195+$D195*11)</f>
        <v/>
      </c>
      <c r="F195" s="6">
        <f>IF($B195="","",$C195-$D195)</f>
        <v/>
      </c>
    </row>
    <row r="196">
      <c r="A196" s="4" t="n"/>
      <c r="B196" s="5" t="n"/>
      <c r="C196" s="6">
        <f>IF($B196="","",$B196-$D196*11)</f>
        <v/>
      </c>
      <c r="D196" s="6">
        <f>IF($B196="","",IF($B196&lt;=$I$2,0,ROUNDDOWN($B196/12,-2)))</f>
        <v/>
      </c>
      <c r="E196" s="6">
        <f>IF($B196="","",$C196+$D196*11)</f>
        <v/>
      </c>
      <c r="F196" s="6">
        <f>IF($B196="","",$C196-$D196)</f>
        <v/>
      </c>
    </row>
    <row r="197">
      <c r="A197" s="4" t="n"/>
      <c r="B197" s="5" t="n"/>
      <c r="C197" s="6">
        <f>IF($B197="","",$B197-$D197*11)</f>
        <v/>
      </c>
      <c r="D197" s="6">
        <f>IF($B197="","",IF($B197&lt;=$I$2,0,ROUNDDOWN($B197/12,-2)))</f>
        <v/>
      </c>
      <c r="E197" s="6">
        <f>IF($B197="","",$C197+$D197*11)</f>
        <v/>
      </c>
      <c r="F197" s="6">
        <f>IF($B197="","",$C197-$D197)</f>
        <v/>
      </c>
    </row>
    <row r="198">
      <c r="A198" s="4" t="n"/>
      <c r="B198" s="5" t="n"/>
      <c r="C198" s="6">
        <f>IF($B198="","",$B198-$D198*11)</f>
        <v/>
      </c>
      <c r="D198" s="6">
        <f>IF($B198="","",IF($B198&lt;=$I$2,0,ROUNDDOWN($B198/12,-2)))</f>
        <v/>
      </c>
      <c r="E198" s="6">
        <f>IF($B198="","",$C198+$D198*11)</f>
        <v/>
      </c>
      <c r="F198" s="6">
        <f>IF($B198="","",$C198-$D198)</f>
        <v/>
      </c>
    </row>
    <row r="199">
      <c r="A199" s="4" t="n"/>
      <c r="B199" s="5" t="n"/>
      <c r="C199" s="6">
        <f>IF($B199="","",$B199-$D199*11)</f>
        <v/>
      </c>
      <c r="D199" s="6">
        <f>IF($B199="","",IF($B199&lt;=$I$2,0,ROUNDDOWN($B199/12,-2)))</f>
        <v/>
      </c>
      <c r="E199" s="6">
        <f>IF($B199="","",$C199+$D199*11)</f>
        <v/>
      </c>
      <c r="F199" s="6">
        <f>IF($B199="","",$C199-$D199)</f>
        <v/>
      </c>
    </row>
    <row r="200">
      <c r="A200" s="4" t="n"/>
      <c r="B200" s="5" t="n"/>
      <c r="C200" s="6">
        <f>IF($B200="","",$B200-$D200*11)</f>
        <v/>
      </c>
      <c r="D200" s="6">
        <f>IF($B200="","",IF($B200&lt;=$I$2,0,ROUNDDOWN($B200/12,-2)))</f>
        <v/>
      </c>
      <c r="E200" s="6">
        <f>IF($B200="","",$C200+$D200*11)</f>
        <v/>
      </c>
      <c r="F200" s="6">
        <f>IF($B200="","",$C200-$D200)</f>
        <v/>
      </c>
    </row>
    <row r="201">
      <c r="A201" s="4" t="n"/>
      <c r="B201" s="5" t="n"/>
      <c r="C201" s="6">
        <f>IF($B201="","",$B201-$D201*11)</f>
        <v/>
      </c>
      <c r="D201" s="6">
        <f>IF($B201="","",IF($B201&lt;=$I$2,0,ROUNDDOWN($B201/12,-2)))</f>
        <v/>
      </c>
      <c r="E201" s="6">
        <f>IF($B201="","",$C201+$D201*11)</f>
        <v/>
      </c>
      <c r="F201" s="6">
        <f>IF($B201="","",$C201-$D201)</f>
        <v/>
      </c>
    </row>
    <row r="202">
      <c r="A202" s="4" t="n"/>
      <c r="B202" s="5" t="n"/>
      <c r="C202" s="6">
        <f>IF($B202="","",$B202-$D202*11)</f>
        <v/>
      </c>
      <c r="D202" s="6">
        <f>IF($B202="","",IF($B202&lt;=$I$2,0,ROUNDDOWN($B202/12,-2)))</f>
        <v/>
      </c>
      <c r="E202" s="6">
        <f>IF($B202="","",$C202+$D202*11)</f>
        <v/>
      </c>
      <c r="F202" s="6">
        <f>IF($B202="","",$C202-$D202)</f>
        <v/>
      </c>
    </row>
    <row r="203">
      <c r="A203" s="4" t="n"/>
      <c r="B203" s="5" t="n"/>
      <c r="C203" s="6">
        <f>IF($B203="","",$B203-$D203*11)</f>
        <v/>
      </c>
      <c r="D203" s="6">
        <f>IF($B203="","",IF($B203&lt;=$I$2,0,ROUNDDOWN($B203/12,-2)))</f>
        <v/>
      </c>
      <c r="E203" s="6">
        <f>IF($B203="","",$C203+$D203*11)</f>
        <v/>
      </c>
      <c r="F203" s="6">
        <f>IF($B203="","",$C203-$D203)</f>
        <v/>
      </c>
    </row>
    <row r="204">
      <c r="A204" s="4" t="n"/>
      <c r="B204" s="5" t="n"/>
      <c r="C204" s="6">
        <f>IF($B204="","",$B204-$D204*11)</f>
        <v/>
      </c>
      <c r="D204" s="6">
        <f>IF($B204="","",IF($B204&lt;=$I$2,0,ROUNDDOWN($B204/12,-2)))</f>
        <v/>
      </c>
      <c r="E204" s="6">
        <f>IF($B204="","",$C204+$D204*11)</f>
        <v/>
      </c>
      <c r="F204" s="6">
        <f>IF($B204="","",$C204-$D204)</f>
        <v/>
      </c>
    </row>
    <row r="205">
      <c r="A205" s="4" t="n"/>
      <c r="B205" s="5" t="n"/>
      <c r="C205" s="6">
        <f>IF($B205="","",$B205-$D205*11)</f>
        <v/>
      </c>
      <c r="D205" s="6">
        <f>IF($B205="","",IF($B205&lt;=$I$2,0,ROUNDDOWN($B205/12,-2)))</f>
        <v/>
      </c>
      <c r="E205" s="6">
        <f>IF($B205="","",$C205+$D205*11)</f>
        <v/>
      </c>
      <c r="F205" s="6">
        <f>IF($B205="","",$C205-$D205)</f>
        <v/>
      </c>
    </row>
    <row r="206">
      <c r="A206" s="4" t="n"/>
      <c r="B206" s="5" t="n"/>
      <c r="C206" s="6">
        <f>IF($B206="","",$B206-$D206*11)</f>
        <v/>
      </c>
      <c r="D206" s="6">
        <f>IF($B206="","",IF($B206&lt;=$I$2,0,ROUNDDOWN($B206/12,-2)))</f>
        <v/>
      </c>
      <c r="E206" s="6">
        <f>IF($B206="","",$C206+$D206*11)</f>
        <v/>
      </c>
      <c r="F206" s="6">
        <f>IF($B206="","",$C206-$D206)</f>
        <v/>
      </c>
    </row>
    <row r="207">
      <c r="A207" s="4" t="n"/>
      <c r="B207" s="5" t="n"/>
      <c r="C207" s="6">
        <f>IF($B207="","",$B207-$D207*11)</f>
        <v/>
      </c>
      <c r="D207" s="6">
        <f>IF($B207="","",IF($B207&lt;=$I$2,0,ROUNDDOWN($B207/12,-2)))</f>
        <v/>
      </c>
      <c r="E207" s="6">
        <f>IF($B207="","",$C207+$D207*11)</f>
        <v/>
      </c>
      <c r="F207" s="6">
        <f>IF($B207="","",$C207-$D207)</f>
        <v/>
      </c>
    </row>
    <row r="208">
      <c r="A208" s="4" t="n"/>
      <c r="B208" s="5" t="n"/>
      <c r="C208" s="6">
        <f>IF($B208="","",$B208-$D208*11)</f>
        <v/>
      </c>
      <c r="D208" s="6">
        <f>IF($B208="","",IF($B208&lt;=$I$2,0,ROUNDDOWN($B208/12,-2)))</f>
        <v/>
      </c>
      <c r="E208" s="6">
        <f>IF($B208="","",$C208+$D208*11)</f>
        <v/>
      </c>
      <c r="F208" s="6">
        <f>IF($B208="","",$C208-$D208)</f>
        <v/>
      </c>
    </row>
    <row r="209">
      <c r="A209" s="4" t="n"/>
      <c r="B209" s="5" t="n"/>
      <c r="C209" s="6">
        <f>IF($B209="","",$B209-$D209*11)</f>
        <v/>
      </c>
      <c r="D209" s="6">
        <f>IF($B209="","",IF($B209&lt;=$I$2,0,ROUNDDOWN($B209/12,-2)))</f>
        <v/>
      </c>
      <c r="E209" s="6">
        <f>IF($B209="","",$C209+$D209*11)</f>
        <v/>
      </c>
      <c r="F209" s="6">
        <f>IF($B209="","",$C209-$D209)</f>
        <v/>
      </c>
    </row>
    <row r="210">
      <c r="A210" s="4" t="n"/>
      <c r="B210" s="5" t="n"/>
      <c r="C210" s="6">
        <f>IF($B210="","",$B210-$D210*11)</f>
        <v/>
      </c>
      <c r="D210" s="6">
        <f>IF($B210="","",IF($B210&lt;=$I$2,0,ROUNDDOWN($B210/12,-2)))</f>
        <v/>
      </c>
      <c r="E210" s="6">
        <f>IF($B210="","",$C210+$D210*11)</f>
        <v/>
      </c>
      <c r="F210" s="6">
        <f>IF($B210="","",$C210-$D210)</f>
        <v/>
      </c>
    </row>
    <row r="211">
      <c r="A211" s="4" t="n"/>
      <c r="B211" s="5" t="n"/>
      <c r="C211" s="6">
        <f>IF($B211="","",$B211-$D211*11)</f>
        <v/>
      </c>
      <c r="D211" s="6">
        <f>IF($B211="","",IF($B211&lt;=$I$2,0,ROUNDDOWN($B211/12,-2)))</f>
        <v/>
      </c>
      <c r="E211" s="6">
        <f>IF($B211="","",$C211+$D211*11)</f>
        <v/>
      </c>
      <c r="F211" s="6">
        <f>IF($B211="","",$C211-$D211)</f>
        <v/>
      </c>
    </row>
    <row r="212">
      <c r="A212" s="4" t="n"/>
      <c r="B212" s="5" t="n"/>
      <c r="C212" s="6">
        <f>IF($B212="","",$B212-$D212*11)</f>
        <v/>
      </c>
      <c r="D212" s="6">
        <f>IF($B212="","",IF($B212&lt;=$I$2,0,ROUNDDOWN($B212/12,-2)))</f>
        <v/>
      </c>
      <c r="E212" s="6">
        <f>IF($B212="","",$C212+$D212*11)</f>
        <v/>
      </c>
      <c r="F212" s="6">
        <f>IF($B212="","",$C212-$D212)</f>
        <v/>
      </c>
    </row>
    <row r="213">
      <c r="A213" s="4" t="n"/>
      <c r="B213" s="5" t="n"/>
      <c r="C213" s="6">
        <f>IF($B213="","",$B213-$D213*11)</f>
        <v/>
      </c>
      <c r="D213" s="6">
        <f>IF($B213="","",IF($B213&lt;=$I$2,0,ROUNDDOWN($B213/12,-2)))</f>
        <v/>
      </c>
      <c r="E213" s="6">
        <f>IF($B213="","",$C213+$D213*11)</f>
        <v/>
      </c>
      <c r="F213" s="6">
        <f>IF($B213="","",$C213-$D213)</f>
        <v/>
      </c>
    </row>
    <row r="214">
      <c r="A214" s="4" t="n"/>
      <c r="B214" s="5" t="n"/>
      <c r="C214" s="6">
        <f>IF($B214="","",$B214-$D214*11)</f>
        <v/>
      </c>
      <c r="D214" s="6">
        <f>IF($B214="","",IF($B214&lt;=$I$2,0,ROUNDDOWN($B214/12,-2)))</f>
        <v/>
      </c>
      <c r="E214" s="6">
        <f>IF($B214="","",$C214+$D214*11)</f>
        <v/>
      </c>
      <c r="F214" s="6">
        <f>IF($B214="","",$C214-$D214)</f>
        <v/>
      </c>
    </row>
    <row r="215">
      <c r="A215" s="4" t="n"/>
      <c r="B215" s="5" t="n"/>
      <c r="C215" s="6">
        <f>IF($B215="","",$B215-$D215*11)</f>
        <v/>
      </c>
      <c r="D215" s="6">
        <f>IF($B215="","",IF($B215&lt;=$I$2,0,ROUNDDOWN($B215/12,-2)))</f>
        <v/>
      </c>
      <c r="E215" s="6">
        <f>IF($B215="","",$C215+$D215*11)</f>
        <v/>
      </c>
      <c r="F215" s="6">
        <f>IF($B215="","",$C215-$D215)</f>
        <v/>
      </c>
    </row>
    <row r="216">
      <c r="A216" s="4" t="n"/>
      <c r="B216" s="5" t="n"/>
      <c r="C216" s="6">
        <f>IF($B216="","",$B216-$D216*11)</f>
        <v/>
      </c>
      <c r="D216" s="6">
        <f>IF($B216="","",IF($B216&lt;=$I$2,0,ROUNDDOWN($B216/12,-2)))</f>
        <v/>
      </c>
      <c r="E216" s="6">
        <f>IF($B216="","",$C216+$D216*11)</f>
        <v/>
      </c>
      <c r="F216" s="6">
        <f>IF($B216="","",$C216-$D216)</f>
        <v/>
      </c>
    </row>
    <row r="217">
      <c r="A217" s="4" t="n"/>
      <c r="B217" s="5" t="n"/>
      <c r="C217" s="6">
        <f>IF($B217="","",$B217-$D217*11)</f>
        <v/>
      </c>
      <c r="D217" s="6">
        <f>IF($B217="","",IF($B217&lt;=$I$2,0,ROUNDDOWN($B217/12,-2)))</f>
        <v/>
      </c>
      <c r="E217" s="6">
        <f>IF($B217="","",$C217+$D217*11)</f>
        <v/>
      </c>
      <c r="F217" s="6">
        <f>IF($B217="","",$C217-$D217)</f>
        <v/>
      </c>
    </row>
    <row r="218">
      <c r="A218" s="4" t="n"/>
      <c r="B218" s="5" t="n"/>
      <c r="C218" s="6">
        <f>IF($B218="","",$B218-$D218*11)</f>
        <v/>
      </c>
      <c r="D218" s="6">
        <f>IF($B218="","",IF($B218&lt;=$I$2,0,ROUNDDOWN($B218/12,-2)))</f>
        <v/>
      </c>
      <c r="E218" s="6">
        <f>IF($B218="","",$C218+$D218*11)</f>
        <v/>
      </c>
      <c r="F218" s="6">
        <f>IF($B218="","",$C218-$D218)</f>
        <v/>
      </c>
    </row>
    <row r="219">
      <c r="A219" s="4" t="n"/>
      <c r="B219" s="5" t="n"/>
      <c r="C219" s="6">
        <f>IF($B219="","",$B219-$D219*11)</f>
        <v/>
      </c>
      <c r="D219" s="6">
        <f>IF($B219="","",IF($B219&lt;=$I$2,0,ROUNDDOWN($B219/12,-2)))</f>
        <v/>
      </c>
      <c r="E219" s="6">
        <f>IF($B219="","",$C219+$D219*11)</f>
        <v/>
      </c>
      <c r="F219" s="6">
        <f>IF($B219="","",$C219-$D219)</f>
        <v/>
      </c>
    </row>
    <row r="220">
      <c r="A220" s="4" t="n"/>
      <c r="B220" s="5" t="n"/>
      <c r="C220" s="6">
        <f>IF($B220="","",$B220-$D220*11)</f>
        <v/>
      </c>
      <c r="D220" s="6">
        <f>IF($B220="","",IF($B220&lt;=$I$2,0,ROUNDDOWN($B220/12,-2)))</f>
        <v/>
      </c>
      <c r="E220" s="6">
        <f>IF($B220="","",$C220+$D220*11)</f>
        <v/>
      </c>
      <c r="F220" s="6">
        <f>IF($B220="","",$C220-$D220)</f>
        <v/>
      </c>
    </row>
    <row r="221">
      <c r="A221" s="4" t="n"/>
      <c r="B221" s="5" t="n"/>
      <c r="C221" s="6">
        <f>IF($B221="","",$B221-$D221*11)</f>
        <v/>
      </c>
      <c r="D221" s="6">
        <f>IF($B221="","",IF($B221&lt;=$I$2,0,ROUNDDOWN($B221/12,-2)))</f>
        <v/>
      </c>
      <c r="E221" s="6">
        <f>IF($B221="","",$C221+$D221*11)</f>
        <v/>
      </c>
      <c r="F221" s="6">
        <f>IF($B221="","",$C221-$D221)</f>
        <v/>
      </c>
    </row>
    <row r="222">
      <c r="A222" s="4" t="n"/>
      <c r="B222" s="5" t="n"/>
      <c r="C222" s="6">
        <f>IF($B222="","",$B222-$D222*11)</f>
        <v/>
      </c>
      <c r="D222" s="6">
        <f>IF($B222="","",IF($B222&lt;=$I$2,0,ROUNDDOWN($B222/12,-2)))</f>
        <v/>
      </c>
      <c r="E222" s="6">
        <f>IF($B222="","",$C222+$D222*11)</f>
        <v/>
      </c>
      <c r="F222" s="6">
        <f>IF($B222="","",$C222-$D222)</f>
        <v/>
      </c>
    </row>
    <row r="223">
      <c r="A223" s="4" t="n"/>
      <c r="B223" s="5" t="n"/>
      <c r="C223" s="6">
        <f>IF($B223="","",$B223-$D223*11)</f>
        <v/>
      </c>
      <c r="D223" s="6">
        <f>IF($B223="","",IF($B223&lt;=$I$2,0,ROUNDDOWN($B223/12,-2)))</f>
        <v/>
      </c>
      <c r="E223" s="6">
        <f>IF($B223="","",$C223+$D223*11)</f>
        <v/>
      </c>
      <c r="F223" s="6">
        <f>IF($B223="","",$C223-$D223)</f>
        <v/>
      </c>
    </row>
    <row r="224">
      <c r="A224" s="4" t="n"/>
      <c r="B224" s="5" t="n"/>
      <c r="C224" s="6">
        <f>IF($B224="","",$B224-$D224*11)</f>
        <v/>
      </c>
      <c r="D224" s="6">
        <f>IF($B224="","",IF($B224&lt;=$I$2,0,ROUNDDOWN($B224/12,-2)))</f>
        <v/>
      </c>
      <c r="E224" s="6">
        <f>IF($B224="","",$C224+$D224*11)</f>
        <v/>
      </c>
      <c r="F224" s="6">
        <f>IF($B224="","",$C224-$D224)</f>
        <v/>
      </c>
    </row>
    <row r="225">
      <c r="A225" s="4" t="n"/>
      <c r="B225" s="5" t="n"/>
      <c r="C225" s="6">
        <f>IF($B225="","",$B225-$D225*11)</f>
        <v/>
      </c>
      <c r="D225" s="6">
        <f>IF($B225="","",IF($B225&lt;=$I$2,0,ROUNDDOWN($B225/12,-2)))</f>
        <v/>
      </c>
      <c r="E225" s="6">
        <f>IF($B225="","",$C225+$D225*11)</f>
        <v/>
      </c>
      <c r="F225" s="6">
        <f>IF($B225="","",$C225-$D225)</f>
        <v/>
      </c>
    </row>
    <row r="226">
      <c r="A226" s="4" t="n"/>
      <c r="B226" s="5" t="n"/>
      <c r="C226" s="6">
        <f>IF($B226="","",$B226-$D226*11)</f>
        <v/>
      </c>
      <c r="D226" s="6">
        <f>IF($B226="","",IF($B226&lt;=$I$2,0,ROUNDDOWN($B226/12,-2)))</f>
        <v/>
      </c>
      <c r="E226" s="6">
        <f>IF($B226="","",$C226+$D226*11)</f>
        <v/>
      </c>
      <c r="F226" s="6">
        <f>IF($B226="","",$C226-$D226)</f>
        <v/>
      </c>
    </row>
    <row r="227">
      <c r="A227" s="4" t="n"/>
      <c r="B227" s="5" t="n"/>
      <c r="C227" s="6">
        <f>IF($B227="","",$B227-$D227*11)</f>
        <v/>
      </c>
      <c r="D227" s="6">
        <f>IF($B227="","",IF($B227&lt;=$I$2,0,ROUNDDOWN($B227/12,-2)))</f>
        <v/>
      </c>
      <c r="E227" s="6">
        <f>IF($B227="","",$C227+$D227*11)</f>
        <v/>
      </c>
      <c r="F227" s="6">
        <f>IF($B227="","",$C227-$D227)</f>
        <v/>
      </c>
    </row>
    <row r="228">
      <c r="A228" s="4" t="n"/>
      <c r="B228" s="5" t="n"/>
      <c r="C228" s="6">
        <f>IF($B228="","",$B228-$D228*11)</f>
        <v/>
      </c>
      <c r="D228" s="6">
        <f>IF($B228="","",IF($B228&lt;=$I$2,0,ROUNDDOWN($B228/12,-2)))</f>
        <v/>
      </c>
      <c r="E228" s="6">
        <f>IF($B228="","",$C228+$D228*11)</f>
        <v/>
      </c>
      <c r="F228" s="6">
        <f>IF($B228="","",$C228-$D228)</f>
        <v/>
      </c>
    </row>
    <row r="229">
      <c r="A229" s="4" t="n"/>
      <c r="B229" s="5" t="n"/>
      <c r="C229" s="6">
        <f>IF($B229="","",$B229-$D229*11)</f>
        <v/>
      </c>
      <c r="D229" s="6">
        <f>IF($B229="","",IF($B229&lt;=$I$2,0,ROUNDDOWN($B229/12,-2)))</f>
        <v/>
      </c>
      <c r="E229" s="6">
        <f>IF($B229="","",$C229+$D229*11)</f>
        <v/>
      </c>
      <c r="F229" s="6">
        <f>IF($B229="","",$C229-$D229)</f>
        <v/>
      </c>
    </row>
    <row r="230">
      <c r="A230" s="4" t="n"/>
      <c r="B230" s="5" t="n"/>
      <c r="C230" s="6">
        <f>IF($B230="","",$B230-$D230*11)</f>
        <v/>
      </c>
      <c r="D230" s="6">
        <f>IF($B230="","",IF($B230&lt;=$I$2,0,ROUNDDOWN($B230/12,-2)))</f>
        <v/>
      </c>
      <c r="E230" s="6">
        <f>IF($B230="","",$C230+$D230*11)</f>
        <v/>
      </c>
      <c r="F230" s="6">
        <f>IF($B230="","",$C230-$D230)</f>
        <v/>
      </c>
    </row>
    <row r="231">
      <c r="A231" s="4" t="n"/>
      <c r="B231" s="5" t="n"/>
      <c r="C231" s="6">
        <f>IF($B231="","",$B231-$D231*11)</f>
        <v/>
      </c>
      <c r="D231" s="6">
        <f>IF($B231="","",IF($B231&lt;=$I$2,0,ROUNDDOWN($B231/12,-2)))</f>
        <v/>
      </c>
      <c r="E231" s="6">
        <f>IF($B231="","",$C231+$D231*11)</f>
        <v/>
      </c>
      <c r="F231" s="6">
        <f>IF($B231="","",$C231-$D231)</f>
        <v/>
      </c>
    </row>
    <row r="232">
      <c r="A232" s="4" t="n"/>
      <c r="B232" s="5" t="n"/>
      <c r="C232" s="6">
        <f>IF($B232="","",$B232-$D232*11)</f>
        <v/>
      </c>
      <c r="D232" s="6">
        <f>IF($B232="","",IF($B232&lt;=$I$2,0,ROUNDDOWN($B232/12,-2)))</f>
        <v/>
      </c>
      <c r="E232" s="6">
        <f>IF($B232="","",$C232+$D232*11)</f>
        <v/>
      </c>
      <c r="F232" s="6">
        <f>IF($B232="","",$C232-$D232)</f>
        <v/>
      </c>
    </row>
    <row r="233">
      <c r="A233" s="4" t="n"/>
      <c r="B233" s="5" t="n"/>
      <c r="C233" s="6">
        <f>IF($B233="","",$B233-$D233*11)</f>
        <v/>
      </c>
      <c r="D233" s="6">
        <f>IF($B233="","",IF($B233&lt;=$I$2,0,ROUNDDOWN($B233/12,-2)))</f>
        <v/>
      </c>
      <c r="E233" s="6">
        <f>IF($B233="","",$C233+$D233*11)</f>
        <v/>
      </c>
      <c r="F233" s="6">
        <f>IF($B233="","",$C233-$D233)</f>
        <v/>
      </c>
    </row>
    <row r="234">
      <c r="A234" s="4" t="n"/>
      <c r="B234" s="5" t="n"/>
      <c r="C234" s="6">
        <f>IF($B234="","",$B234-$D234*11)</f>
        <v/>
      </c>
      <c r="D234" s="6">
        <f>IF($B234="","",IF($B234&lt;=$I$2,0,ROUNDDOWN($B234/12,-2)))</f>
        <v/>
      </c>
      <c r="E234" s="6">
        <f>IF($B234="","",$C234+$D234*11)</f>
        <v/>
      </c>
      <c r="F234" s="6">
        <f>IF($B234="","",$C234-$D234)</f>
        <v/>
      </c>
    </row>
    <row r="235">
      <c r="A235" s="4" t="n"/>
      <c r="B235" s="5" t="n"/>
      <c r="C235" s="6">
        <f>IF($B235="","",$B235-$D235*11)</f>
        <v/>
      </c>
      <c r="D235" s="6">
        <f>IF($B235="","",IF($B235&lt;=$I$2,0,ROUNDDOWN($B235/12,-2)))</f>
        <v/>
      </c>
      <c r="E235" s="6">
        <f>IF($B235="","",$C235+$D235*11)</f>
        <v/>
      </c>
      <c r="F235" s="6">
        <f>IF($B235="","",$C235-$D235)</f>
        <v/>
      </c>
    </row>
    <row r="236">
      <c r="A236" s="4" t="n"/>
      <c r="B236" s="5" t="n"/>
      <c r="C236" s="6">
        <f>IF($B236="","",$B236-$D236*11)</f>
        <v/>
      </c>
      <c r="D236" s="6">
        <f>IF($B236="","",IF($B236&lt;=$I$2,0,ROUNDDOWN($B236/12,-2)))</f>
        <v/>
      </c>
      <c r="E236" s="6">
        <f>IF($B236="","",$C236+$D236*11)</f>
        <v/>
      </c>
      <c r="F236" s="6">
        <f>IF($B236="","",$C236-$D236)</f>
        <v/>
      </c>
    </row>
    <row r="237">
      <c r="A237" s="4" t="n"/>
      <c r="B237" s="5" t="n"/>
      <c r="C237" s="6">
        <f>IF($B237="","",$B237-$D237*11)</f>
        <v/>
      </c>
      <c r="D237" s="6">
        <f>IF($B237="","",IF($B237&lt;=$I$2,0,ROUNDDOWN($B237/12,-2)))</f>
        <v/>
      </c>
      <c r="E237" s="6">
        <f>IF($B237="","",$C237+$D237*11)</f>
        <v/>
      </c>
      <c r="F237" s="6">
        <f>IF($B237="","",$C237-$D237)</f>
        <v/>
      </c>
    </row>
    <row r="238">
      <c r="A238" s="4" t="n"/>
      <c r="B238" s="5" t="n"/>
      <c r="C238" s="6">
        <f>IF($B238="","",$B238-$D238*11)</f>
        <v/>
      </c>
      <c r="D238" s="6">
        <f>IF($B238="","",IF($B238&lt;=$I$2,0,ROUNDDOWN($B238/12,-2)))</f>
        <v/>
      </c>
      <c r="E238" s="6">
        <f>IF($B238="","",$C238+$D238*11)</f>
        <v/>
      </c>
      <c r="F238" s="6">
        <f>IF($B238="","",$C238-$D238)</f>
        <v/>
      </c>
    </row>
    <row r="239">
      <c r="A239" s="4" t="n"/>
      <c r="B239" s="5" t="n"/>
      <c r="C239" s="6">
        <f>IF($B239="","",$B239-$D239*11)</f>
        <v/>
      </c>
      <c r="D239" s="6">
        <f>IF($B239="","",IF($B239&lt;=$I$2,0,ROUNDDOWN($B239/12,-2)))</f>
        <v/>
      </c>
      <c r="E239" s="6">
        <f>IF($B239="","",$C239+$D239*11)</f>
        <v/>
      </c>
      <c r="F239" s="6">
        <f>IF($B239="","",$C239-$D239)</f>
        <v/>
      </c>
    </row>
    <row r="240">
      <c r="A240" s="4" t="n"/>
      <c r="B240" s="5" t="n"/>
      <c r="C240" s="6">
        <f>IF($B240="","",$B240-$D240*11)</f>
        <v/>
      </c>
      <c r="D240" s="6">
        <f>IF($B240="","",IF($B240&lt;=$I$2,0,ROUNDDOWN($B240/12,-2)))</f>
        <v/>
      </c>
      <c r="E240" s="6">
        <f>IF($B240="","",$C240+$D240*11)</f>
        <v/>
      </c>
      <c r="F240" s="6">
        <f>IF($B240="","",$C240-$D240)</f>
        <v/>
      </c>
    </row>
    <row r="241">
      <c r="A241" s="4" t="n"/>
      <c r="B241" s="5" t="n"/>
      <c r="C241" s="6">
        <f>IF($B241="","",$B241-$D241*11)</f>
        <v/>
      </c>
      <c r="D241" s="6">
        <f>IF($B241="","",IF($B241&lt;=$I$2,0,ROUNDDOWN($B241/12,-2)))</f>
        <v/>
      </c>
      <c r="E241" s="6">
        <f>IF($B241="","",$C241+$D241*11)</f>
        <v/>
      </c>
      <c r="F241" s="6">
        <f>IF($B241="","",$C241-$D241)</f>
        <v/>
      </c>
    </row>
    <row r="242">
      <c r="A242" s="4" t="n"/>
      <c r="B242" s="5" t="n"/>
      <c r="C242" s="6">
        <f>IF($B242="","",$B242-$D242*11)</f>
        <v/>
      </c>
      <c r="D242" s="6">
        <f>IF($B242="","",IF($B242&lt;=$I$2,0,ROUNDDOWN($B242/12,-2)))</f>
        <v/>
      </c>
      <c r="E242" s="6">
        <f>IF($B242="","",$C242+$D242*11)</f>
        <v/>
      </c>
      <c r="F242" s="6">
        <f>IF($B242="","",$C242-$D242)</f>
        <v/>
      </c>
    </row>
    <row r="243">
      <c r="A243" s="4" t="n"/>
      <c r="B243" s="5" t="n"/>
      <c r="C243" s="6">
        <f>IF($B243="","",$B243-$D243*11)</f>
        <v/>
      </c>
      <c r="D243" s="6">
        <f>IF($B243="","",IF($B243&lt;=$I$2,0,ROUNDDOWN($B243/12,-2)))</f>
        <v/>
      </c>
      <c r="E243" s="6">
        <f>IF($B243="","",$C243+$D243*11)</f>
        <v/>
      </c>
      <c r="F243" s="6">
        <f>IF($B243="","",$C243-$D243)</f>
        <v/>
      </c>
    </row>
    <row r="244">
      <c r="A244" s="4" t="n"/>
      <c r="B244" s="5" t="n"/>
      <c r="C244" s="6">
        <f>IF($B244="","",$B244-$D244*11)</f>
        <v/>
      </c>
      <c r="D244" s="6">
        <f>IF($B244="","",IF($B244&lt;=$I$2,0,ROUNDDOWN($B244/12,-2)))</f>
        <v/>
      </c>
      <c r="E244" s="6">
        <f>IF($B244="","",$C244+$D244*11)</f>
        <v/>
      </c>
      <c r="F244" s="6">
        <f>IF($B244="","",$C244-$D244)</f>
        <v/>
      </c>
    </row>
    <row r="245">
      <c r="A245" s="4" t="n"/>
      <c r="B245" s="5" t="n"/>
      <c r="C245" s="6">
        <f>IF($B245="","",$B245-$D245*11)</f>
        <v/>
      </c>
      <c r="D245" s="6">
        <f>IF($B245="","",IF($B245&lt;=$I$2,0,ROUNDDOWN($B245/12,-2)))</f>
        <v/>
      </c>
      <c r="E245" s="6">
        <f>IF($B245="","",$C245+$D245*11)</f>
        <v/>
      </c>
      <c r="F245" s="6">
        <f>IF($B245="","",$C245-$D245)</f>
        <v/>
      </c>
    </row>
    <row r="246">
      <c r="A246" s="4" t="n"/>
      <c r="B246" s="5" t="n"/>
      <c r="C246" s="6">
        <f>IF($B246="","",$B246-$D246*11)</f>
        <v/>
      </c>
      <c r="D246" s="6">
        <f>IF($B246="","",IF($B246&lt;=$I$2,0,ROUNDDOWN($B246/12,-2)))</f>
        <v/>
      </c>
      <c r="E246" s="6">
        <f>IF($B246="","",$C246+$D246*11)</f>
        <v/>
      </c>
      <c r="F246" s="6">
        <f>IF($B246="","",$C246-$D246)</f>
        <v/>
      </c>
    </row>
    <row r="247">
      <c r="A247" s="4" t="n"/>
      <c r="B247" s="5" t="n"/>
      <c r="C247" s="6">
        <f>IF($B247="","",$B247-$D247*11)</f>
        <v/>
      </c>
      <c r="D247" s="6">
        <f>IF($B247="","",IF($B247&lt;=$I$2,0,ROUNDDOWN($B247/12,-2)))</f>
        <v/>
      </c>
      <c r="E247" s="6">
        <f>IF($B247="","",$C247+$D247*11)</f>
        <v/>
      </c>
      <c r="F247" s="6">
        <f>IF($B247="","",$C247-$D247)</f>
        <v/>
      </c>
    </row>
    <row r="248">
      <c r="A248" s="4" t="n"/>
      <c r="B248" s="5" t="n"/>
      <c r="C248" s="6">
        <f>IF($B248="","",$B248-$D248*11)</f>
        <v/>
      </c>
      <c r="D248" s="6">
        <f>IF($B248="","",IF($B248&lt;=$I$2,0,ROUNDDOWN($B248/12,-2)))</f>
        <v/>
      </c>
      <c r="E248" s="6">
        <f>IF($B248="","",$C248+$D248*11)</f>
        <v/>
      </c>
      <c r="F248" s="6">
        <f>IF($B248="","",$C248-$D248)</f>
        <v/>
      </c>
    </row>
    <row r="249">
      <c r="A249" s="4" t="n"/>
      <c r="B249" s="5" t="n"/>
      <c r="C249" s="6">
        <f>IF($B249="","",$B249-$D249*11)</f>
        <v/>
      </c>
      <c r="D249" s="6">
        <f>IF($B249="","",IF($B249&lt;=$I$2,0,ROUNDDOWN($B249/12,-2)))</f>
        <v/>
      </c>
      <c r="E249" s="6">
        <f>IF($B249="","",$C249+$D249*11)</f>
        <v/>
      </c>
      <c r="F249" s="6">
        <f>IF($B249="","",$C249-$D249)</f>
        <v/>
      </c>
    </row>
    <row r="250">
      <c r="A250" s="4" t="n"/>
      <c r="B250" s="5" t="n"/>
      <c r="C250" s="6">
        <f>IF($B250="","",$B250-$D250*11)</f>
        <v/>
      </c>
      <c r="D250" s="6">
        <f>IF($B250="","",IF($B250&lt;=$I$2,0,ROUNDDOWN($B250/12,-2)))</f>
        <v/>
      </c>
      <c r="E250" s="6">
        <f>IF($B250="","",$C250+$D250*11)</f>
        <v/>
      </c>
      <c r="F250" s="6">
        <f>IF($B250="","",$C250-$D250)</f>
        <v/>
      </c>
    </row>
    <row r="251">
      <c r="A251" s="4" t="n"/>
      <c r="B251" s="5" t="n"/>
      <c r="C251" s="6">
        <f>IF($B251="","",$B251-$D251*11)</f>
        <v/>
      </c>
      <c r="D251" s="6">
        <f>IF($B251="","",IF($B251&lt;=$I$2,0,ROUNDDOWN($B251/12,-2)))</f>
        <v/>
      </c>
      <c r="E251" s="6">
        <f>IF($B251="","",$C251+$D251*11)</f>
        <v/>
      </c>
      <c r="F251" s="6">
        <f>IF($B251="","",$C251-$D251)</f>
        <v/>
      </c>
    </row>
    <row r="252">
      <c r="A252" s="4" t="n"/>
      <c r="B252" s="5" t="n"/>
      <c r="C252" s="6">
        <f>IF($B252="","",$B252-$D252*11)</f>
        <v/>
      </c>
      <c r="D252" s="6">
        <f>IF($B252="","",IF($B252&lt;=$I$2,0,ROUNDDOWN($B252/12,-2)))</f>
        <v/>
      </c>
      <c r="E252" s="6">
        <f>IF($B252="","",$C252+$D252*11)</f>
        <v/>
      </c>
      <c r="F252" s="6">
        <f>IF($B252="","",$C252-$D252)</f>
        <v/>
      </c>
    </row>
    <row r="253">
      <c r="A253" s="4" t="n"/>
      <c r="B253" s="5" t="n"/>
      <c r="C253" s="6">
        <f>IF($B253="","",$B253-$D253*11)</f>
        <v/>
      </c>
      <c r="D253" s="6">
        <f>IF($B253="","",IF($B253&lt;=$I$2,0,ROUNDDOWN($B253/12,-2)))</f>
        <v/>
      </c>
      <c r="E253" s="6">
        <f>IF($B253="","",$C253+$D253*11)</f>
        <v/>
      </c>
      <c r="F253" s="6">
        <f>IF($B253="","",$C253-$D253)</f>
        <v/>
      </c>
    </row>
    <row r="254">
      <c r="A254" s="4" t="n"/>
      <c r="B254" s="5" t="n"/>
      <c r="C254" s="6">
        <f>IF($B254="","",$B254-$D254*11)</f>
        <v/>
      </c>
      <c r="D254" s="6">
        <f>IF($B254="","",IF($B254&lt;=$I$2,0,ROUNDDOWN($B254/12,-2)))</f>
        <v/>
      </c>
      <c r="E254" s="6">
        <f>IF($B254="","",$C254+$D254*11)</f>
        <v/>
      </c>
      <c r="F254" s="6">
        <f>IF($B254="","",$C254-$D254)</f>
        <v/>
      </c>
    </row>
    <row r="255">
      <c r="A255" s="4" t="n"/>
      <c r="B255" s="5" t="n"/>
      <c r="C255" s="6">
        <f>IF($B255="","",$B255-$D255*11)</f>
        <v/>
      </c>
      <c r="D255" s="6">
        <f>IF($B255="","",IF($B255&lt;=$I$2,0,ROUNDDOWN($B255/12,-2)))</f>
        <v/>
      </c>
      <c r="E255" s="6">
        <f>IF($B255="","",$C255+$D255*11)</f>
        <v/>
      </c>
      <c r="F255" s="6">
        <f>IF($B255="","",$C255-$D255)</f>
        <v/>
      </c>
    </row>
    <row r="256">
      <c r="A256" s="4" t="n"/>
      <c r="B256" s="5" t="n"/>
      <c r="C256" s="6">
        <f>IF($B256="","",$B256-$D256*11)</f>
        <v/>
      </c>
      <c r="D256" s="6">
        <f>IF($B256="","",IF($B256&lt;=$I$2,0,ROUNDDOWN($B256/12,-2)))</f>
        <v/>
      </c>
      <c r="E256" s="6">
        <f>IF($B256="","",$C256+$D256*11)</f>
        <v/>
      </c>
      <c r="F256" s="6">
        <f>IF($B256="","",$C256-$D256)</f>
        <v/>
      </c>
    </row>
    <row r="257">
      <c r="A257" s="4" t="n"/>
      <c r="B257" s="5" t="n"/>
      <c r="C257" s="6">
        <f>IF($B257="","",$B257-$D257*11)</f>
        <v/>
      </c>
      <c r="D257" s="6">
        <f>IF($B257="","",IF($B257&lt;=$I$2,0,ROUNDDOWN($B257/12,-2)))</f>
        <v/>
      </c>
      <c r="E257" s="6">
        <f>IF($B257="","",$C257+$D257*11)</f>
        <v/>
      </c>
      <c r="F257" s="6">
        <f>IF($B257="","",$C257-$D257)</f>
        <v/>
      </c>
    </row>
    <row r="258">
      <c r="A258" s="4" t="n"/>
      <c r="B258" s="5" t="n"/>
      <c r="C258" s="6">
        <f>IF($B258="","",$B258-$D258*11)</f>
        <v/>
      </c>
      <c r="D258" s="6">
        <f>IF($B258="","",IF($B258&lt;=$I$2,0,ROUNDDOWN($B258/12,-2)))</f>
        <v/>
      </c>
      <c r="E258" s="6">
        <f>IF($B258="","",$C258+$D258*11)</f>
        <v/>
      </c>
      <c r="F258" s="6">
        <f>IF($B258="","",$C258-$D258)</f>
        <v/>
      </c>
    </row>
    <row r="259">
      <c r="A259" s="4" t="n"/>
      <c r="B259" s="5" t="n"/>
      <c r="C259" s="6">
        <f>IF($B259="","",$B259-$D259*11)</f>
        <v/>
      </c>
      <c r="D259" s="6">
        <f>IF($B259="","",IF($B259&lt;=$I$2,0,ROUNDDOWN($B259/12,-2)))</f>
        <v/>
      </c>
      <c r="E259" s="6">
        <f>IF($B259="","",$C259+$D259*11)</f>
        <v/>
      </c>
      <c r="F259" s="6">
        <f>IF($B259="","",$C259-$D259)</f>
        <v/>
      </c>
    </row>
    <row r="260">
      <c r="A260" s="4" t="n"/>
      <c r="B260" s="5" t="n"/>
      <c r="C260" s="6">
        <f>IF($B260="","",$B260-$D260*11)</f>
        <v/>
      </c>
      <c r="D260" s="6">
        <f>IF($B260="","",IF($B260&lt;=$I$2,0,ROUNDDOWN($B260/12,-2)))</f>
        <v/>
      </c>
      <c r="E260" s="6">
        <f>IF($B260="","",$C260+$D260*11)</f>
        <v/>
      </c>
      <c r="F260" s="6">
        <f>IF($B260="","",$C260-$D260)</f>
        <v/>
      </c>
    </row>
    <row r="261">
      <c r="A261" s="4" t="n"/>
      <c r="B261" s="5" t="n"/>
      <c r="C261" s="6">
        <f>IF($B261="","",$B261-$D261*11)</f>
        <v/>
      </c>
      <c r="D261" s="6">
        <f>IF($B261="","",IF($B261&lt;=$I$2,0,ROUNDDOWN($B261/12,-2)))</f>
        <v/>
      </c>
      <c r="E261" s="6">
        <f>IF($B261="","",$C261+$D261*11)</f>
        <v/>
      </c>
      <c r="F261" s="6">
        <f>IF($B261="","",$C261-$D261)</f>
        <v/>
      </c>
    </row>
    <row r="262">
      <c r="A262" s="4" t="n"/>
      <c r="B262" s="5" t="n"/>
      <c r="C262" s="6">
        <f>IF($B262="","",$B262-$D262*11)</f>
        <v/>
      </c>
      <c r="D262" s="6">
        <f>IF($B262="","",IF($B262&lt;=$I$2,0,ROUNDDOWN($B262/12,-2)))</f>
        <v/>
      </c>
      <c r="E262" s="6">
        <f>IF($B262="","",$C262+$D262*11)</f>
        <v/>
      </c>
      <c r="F262" s="6">
        <f>IF($B262="","",$C262-$D262)</f>
        <v/>
      </c>
    </row>
    <row r="263">
      <c r="A263" s="4" t="n"/>
      <c r="B263" s="5" t="n"/>
      <c r="C263" s="6">
        <f>IF($B263="","",$B263-$D263*11)</f>
        <v/>
      </c>
      <c r="D263" s="6">
        <f>IF($B263="","",IF($B263&lt;=$I$2,0,ROUNDDOWN($B263/12,-2)))</f>
        <v/>
      </c>
      <c r="E263" s="6">
        <f>IF($B263="","",$C263+$D263*11)</f>
        <v/>
      </c>
      <c r="F263" s="6">
        <f>IF($B263="","",$C263-$D263)</f>
        <v/>
      </c>
    </row>
    <row r="264">
      <c r="A264" s="4" t="n"/>
      <c r="B264" s="5" t="n"/>
      <c r="C264" s="6">
        <f>IF($B264="","",$B264-$D264*11)</f>
        <v/>
      </c>
      <c r="D264" s="6">
        <f>IF($B264="","",IF($B264&lt;=$I$2,0,ROUNDDOWN($B264/12,-2)))</f>
        <v/>
      </c>
      <c r="E264" s="6">
        <f>IF($B264="","",$C264+$D264*11)</f>
        <v/>
      </c>
      <c r="F264" s="6">
        <f>IF($B264="","",$C264-$D264)</f>
        <v/>
      </c>
    </row>
    <row r="265">
      <c r="A265" s="4" t="n"/>
      <c r="B265" s="5" t="n"/>
      <c r="C265" s="6">
        <f>IF($B265="","",$B265-$D265*11)</f>
        <v/>
      </c>
      <c r="D265" s="6">
        <f>IF($B265="","",IF($B265&lt;=$I$2,0,ROUNDDOWN($B265/12,-2)))</f>
        <v/>
      </c>
      <c r="E265" s="6">
        <f>IF($B265="","",$C265+$D265*11)</f>
        <v/>
      </c>
      <c r="F265" s="6">
        <f>IF($B265="","",$C265-$D265)</f>
        <v/>
      </c>
    </row>
    <row r="266">
      <c r="A266" s="4" t="n"/>
      <c r="B266" s="5" t="n"/>
      <c r="C266" s="6">
        <f>IF($B266="","",$B266-$D266*11)</f>
        <v/>
      </c>
      <c r="D266" s="6">
        <f>IF($B266="","",IF($B266&lt;=$I$2,0,ROUNDDOWN($B266/12,-2)))</f>
        <v/>
      </c>
      <c r="E266" s="6">
        <f>IF($B266="","",$C266+$D266*11)</f>
        <v/>
      </c>
      <c r="F266" s="6">
        <f>IF($B266="","",$C266-$D266)</f>
        <v/>
      </c>
    </row>
    <row r="267">
      <c r="A267" s="4" t="n"/>
      <c r="B267" s="5" t="n"/>
      <c r="C267" s="6">
        <f>IF($B267="","",$B267-$D267*11)</f>
        <v/>
      </c>
      <c r="D267" s="6">
        <f>IF($B267="","",IF($B267&lt;=$I$2,0,ROUNDDOWN($B267/12,-2)))</f>
        <v/>
      </c>
      <c r="E267" s="6">
        <f>IF($B267="","",$C267+$D267*11)</f>
        <v/>
      </c>
      <c r="F267" s="6">
        <f>IF($B267="","",$C267-$D267)</f>
        <v/>
      </c>
    </row>
    <row r="268">
      <c r="A268" s="4" t="n"/>
      <c r="B268" s="5" t="n"/>
      <c r="C268" s="6">
        <f>IF($B268="","",$B268-$D268*11)</f>
        <v/>
      </c>
      <c r="D268" s="6">
        <f>IF($B268="","",IF($B268&lt;=$I$2,0,ROUNDDOWN($B268/12,-2)))</f>
        <v/>
      </c>
      <c r="E268" s="6">
        <f>IF($B268="","",$C268+$D268*11)</f>
        <v/>
      </c>
      <c r="F268" s="6">
        <f>IF($B268="","",$C268-$D268)</f>
        <v/>
      </c>
    </row>
    <row r="269">
      <c r="A269" s="4" t="n"/>
      <c r="B269" s="5" t="n"/>
      <c r="C269" s="6">
        <f>IF($B269="","",$B269-$D269*11)</f>
        <v/>
      </c>
      <c r="D269" s="6">
        <f>IF($B269="","",IF($B269&lt;=$I$2,0,ROUNDDOWN($B269/12,-2)))</f>
        <v/>
      </c>
      <c r="E269" s="6">
        <f>IF($B269="","",$C269+$D269*11)</f>
        <v/>
      </c>
      <c r="F269" s="6">
        <f>IF($B269="","",$C269-$D269)</f>
        <v/>
      </c>
    </row>
    <row r="270">
      <c r="A270" s="4" t="n"/>
      <c r="B270" s="5" t="n"/>
      <c r="C270" s="6">
        <f>IF($B270="","",$B270-$D270*11)</f>
        <v/>
      </c>
      <c r="D270" s="6">
        <f>IF($B270="","",IF($B270&lt;=$I$2,0,ROUNDDOWN($B270/12,-2)))</f>
        <v/>
      </c>
      <c r="E270" s="6">
        <f>IF($B270="","",$C270+$D270*11)</f>
        <v/>
      </c>
      <c r="F270" s="6">
        <f>IF($B270="","",$C270-$D270)</f>
        <v/>
      </c>
    </row>
    <row r="271">
      <c r="A271" s="4" t="n"/>
      <c r="B271" s="5" t="n"/>
      <c r="C271" s="6">
        <f>IF($B271="","",$B271-$D271*11)</f>
        <v/>
      </c>
      <c r="D271" s="6">
        <f>IF($B271="","",IF($B271&lt;=$I$2,0,ROUNDDOWN($B271/12,-2)))</f>
        <v/>
      </c>
      <c r="E271" s="6">
        <f>IF($B271="","",$C271+$D271*11)</f>
        <v/>
      </c>
      <c r="F271" s="6">
        <f>IF($B271="","",$C271-$D271)</f>
        <v/>
      </c>
    </row>
    <row r="272">
      <c r="A272" s="4" t="n"/>
      <c r="B272" s="5" t="n"/>
      <c r="C272" s="6">
        <f>IF($B272="","",$B272-$D272*11)</f>
        <v/>
      </c>
      <c r="D272" s="6">
        <f>IF($B272="","",IF($B272&lt;=$I$2,0,ROUNDDOWN($B272/12,-2)))</f>
        <v/>
      </c>
      <c r="E272" s="6">
        <f>IF($B272="","",$C272+$D272*11)</f>
        <v/>
      </c>
      <c r="F272" s="6">
        <f>IF($B272="","",$C272-$D272)</f>
        <v/>
      </c>
    </row>
    <row r="273">
      <c r="A273" s="4" t="n"/>
      <c r="B273" s="5" t="n"/>
      <c r="C273" s="6">
        <f>IF($B273="","",$B273-$D273*11)</f>
        <v/>
      </c>
      <c r="D273" s="6">
        <f>IF($B273="","",IF($B273&lt;=$I$2,0,ROUNDDOWN($B273/12,-2)))</f>
        <v/>
      </c>
      <c r="E273" s="6">
        <f>IF($B273="","",$C273+$D273*11)</f>
        <v/>
      </c>
      <c r="F273" s="6">
        <f>IF($B273="","",$C273-$D273)</f>
        <v/>
      </c>
    </row>
    <row r="274">
      <c r="A274" s="4" t="n"/>
      <c r="B274" s="5" t="n"/>
      <c r="C274" s="6">
        <f>IF($B274="","",$B274-$D274*11)</f>
        <v/>
      </c>
      <c r="D274" s="6">
        <f>IF($B274="","",IF($B274&lt;=$I$2,0,ROUNDDOWN($B274/12,-2)))</f>
        <v/>
      </c>
      <c r="E274" s="6">
        <f>IF($B274="","",$C274+$D274*11)</f>
        <v/>
      </c>
      <c r="F274" s="6">
        <f>IF($B274="","",$C274-$D274)</f>
        <v/>
      </c>
    </row>
    <row r="275">
      <c r="A275" s="4" t="n"/>
      <c r="B275" s="5" t="n"/>
      <c r="C275" s="6">
        <f>IF($B275="","",$B275-$D275*11)</f>
        <v/>
      </c>
      <c r="D275" s="6">
        <f>IF($B275="","",IF($B275&lt;=$I$2,0,ROUNDDOWN($B275/12,-2)))</f>
        <v/>
      </c>
      <c r="E275" s="6">
        <f>IF($B275="","",$C275+$D275*11)</f>
        <v/>
      </c>
      <c r="F275" s="6">
        <f>IF($B275="","",$C275-$D275)</f>
        <v/>
      </c>
    </row>
    <row r="276">
      <c r="A276" s="4" t="n"/>
      <c r="B276" s="5" t="n"/>
      <c r="C276" s="6">
        <f>IF($B276="","",$B276-$D276*11)</f>
        <v/>
      </c>
      <c r="D276" s="6">
        <f>IF($B276="","",IF($B276&lt;=$I$2,0,ROUNDDOWN($B276/12,-2)))</f>
        <v/>
      </c>
      <c r="E276" s="6">
        <f>IF($B276="","",$C276+$D276*11)</f>
        <v/>
      </c>
      <c r="F276" s="6">
        <f>IF($B276="","",$C276-$D276)</f>
        <v/>
      </c>
    </row>
    <row r="277">
      <c r="A277" s="4" t="n"/>
      <c r="B277" s="5" t="n"/>
      <c r="C277" s="6">
        <f>IF($B277="","",$B277-$D277*11)</f>
        <v/>
      </c>
      <c r="D277" s="6">
        <f>IF($B277="","",IF($B277&lt;=$I$2,0,ROUNDDOWN($B277/12,-2)))</f>
        <v/>
      </c>
      <c r="E277" s="6">
        <f>IF($B277="","",$C277+$D277*11)</f>
        <v/>
      </c>
      <c r="F277" s="6">
        <f>IF($B277="","",$C277-$D277)</f>
        <v/>
      </c>
    </row>
    <row r="278">
      <c r="A278" s="4" t="n"/>
      <c r="B278" s="5" t="n"/>
      <c r="C278" s="6">
        <f>IF($B278="","",$B278-$D278*11)</f>
        <v/>
      </c>
      <c r="D278" s="6">
        <f>IF($B278="","",IF($B278&lt;=$I$2,0,ROUNDDOWN($B278/12,-2)))</f>
        <v/>
      </c>
      <c r="E278" s="6">
        <f>IF($B278="","",$C278+$D278*11)</f>
        <v/>
      </c>
      <c r="F278" s="6">
        <f>IF($B278="","",$C278-$D278)</f>
        <v/>
      </c>
    </row>
    <row r="279">
      <c r="A279" s="4" t="n"/>
      <c r="B279" s="5" t="n"/>
      <c r="C279" s="6">
        <f>IF($B279="","",$B279-$D279*11)</f>
        <v/>
      </c>
      <c r="D279" s="6">
        <f>IF($B279="","",IF($B279&lt;=$I$2,0,ROUNDDOWN($B279/12,-2)))</f>
        <v/>
      </c>
      <c r="E279" s="6">
        <f>IF($B279="","",$C279+$D279*11)</f>
        <v/>
      </c>
      <c r="F279" s="6">
        <f>IF($B279="","",$C279-$D279)</f>
        <v/>
      </c>
    </row>
    <row r="280">
      <c r="A280" s="4" t="n"/>
      <c r="B280" s="5" t="n"/>
      <c r="C280" s="6">
        <f>IF($B280="","",$B280-$D280*11)</f>
        <v/>
      </c>
      <c r="D280" s="6">
        <f>IF($B280="","",IF($B280&lt;=$I$2,0,ROUNDDOWN($B280/12,-2)))</f>
        <v/>
      </c>
      <c r="E280" s="6">
        <f>IF($B280="","",$C280+$D280*11)</f>
        <v/>
      </c>
      <c r="F280" s="6">
        <f>IF($B280="","",$C280-$D280)</f>
        <v/>
      </c>
    </row>
    <row r="281">
      <c r="A281" s="4" t="n"/>
      <c r="B281" s="5" t="n"/>
      <c r="C281" s="6">
        <f>IF($B281="","",$B281-$D281*11)</f>
        <v/>
      </c>
      <c r="D281" s="6">
        <f>IF($B281="","",IF($B281&lt;=$I$2,0,ROUNDDOWN($B281/12,-2)))</f>
        <v/>
      </c>
      <c r="E281" s="6">
        <f>IF($B281="","",$C281+$D281*11)</f>
        <v/>
      </c>
      <c r="F281" s="6">
        <f>IF($B281="","",$C281-$D281)</f>
        <v/>
      </c>
    </row>
    <row r="282">
      <c r="A282" s="4" t="n"/>
      <c r="B282" s="5" t="n"/>
      <c r="C282" s="6">
        <f>IF($B282="","",$B282-$D282*11)</f>
        <v/>
      </c>
      <c r="D282" s="6">
        <f>IF($B282="","",IF($B282&lt;=$I$2,0,ROUNDDOWN($B282/12,-2)))</f>
        <v/>
      </c>
      <c r="E282" s="6">
        <f>IF($B282="","",$C282+$D282*11)</f>
        <v/>
      </c>
      <c r="F282" s="6">
        <f>IF($B282="","",$C282-$D282)</f>
        <v/>
      </c>
    </row>
    <row r="283">
      <c r="A283" s="4" t="n"/>
      <c r="B283" s="5" t="n"/>
      <c r="C283" s="6">
        <f>IF($B283="","",$B283-$D283*11)</f>
        <v/>
      </c>
      <c r="D283" s="6">
        <f>IF($B283="","",IF($B283&lt;=$I$2,0,ROUNDDOWN($B283/12,-2)))</f>
        <v/>
      </c>
      <c r="E283" s="6">
        <f>IF($B283="","",$C283+$D283*11)</f>
        <v/>
      </c>
      <c r="F283" s="6">
        <f>IF($B283="","",$C283-$D283)</f>
        <v/>
      </c>
    </row>
    <row r="284">
      <c r="A284" s="4" t="n"/>
      <c r="B284" s="5" t="n"/>
      <c r="C284" s="6">
        <f>IF($B284="","",$B284-$D284*11)</f>
        <v/>
      </c>
      <c r="D284" s="6">
        <f>IF($B284="","",IF($B284&lt;=$I$2,0,ROUNDDOWN($B284/12,-2)))</f>
        <v/>
      </c>
      <c r="E284" s="6">
        <f>IF($B284="","",$C284+$D284*11)</f>
        <v/>
      </c>
      <c r="F284" s="6">
        <f>IF($B284="","",$C284-$D284)</f>
        <v/>
      </c>
    </row>
    <row r="285">
      <c r="A285" s="4" t="n"/>
      <c r="B285" s="5" t="n"/>
      <c r="C285" s="6">
        <f>IF($B285="","",$B285-$D285*11)</f>
        <v/>
      </c>
      <c r="D285" s="6">
        <f>IF($B285="","",IF($B285&lt;=$I$2,0,ROUNDDOWN($B285/12,-2)))</f>
        <v/>
      </c>
      <c r="E285" s="6">
        <f>IF($B285="","",$C285+$D285*11)</f>
        <v/>
      </c>
      <c r="F285" s="6">
        <f>IF($B285="","",$C285-$D285)</f>
        <v/>
      </c>
    </row>
    <row r="286">
      <c r="A286" s="4" t="n"/>
      <c r="B286" s="5" t="n"/>
      <c r="C286" s="6">
        <f>IF($B286="","",$B286-$D286*11)</f>
        <v/>
      </c>
      <c r="D286" s="6">
        <f>IF($B286="","",IF($B286&lt;=$I$2,0,ROUNDDOWN($B286/12,-2)))</f>
        <v/>
      </c>
      <c r="E286" s="6">
        <f>IF($B286="","",$C286+$D286*11)</f>
        <v/>
      </c>
      <c r="F286" s="6">
        <f>IF($B286="","",$C286-$D286)</f>
        <v/>
      </c>
    </row>
    <row r="287">
      <c r="A287" s="4" t="n"/>
      <c r="B287" s="5" t="n"/>
      <c r="C287" s="6">
        <f>IF($B287="","",$B287-$D287*11)</f>
        <v/>
      </c>
      <c r="D287" s="6">
        <f>IF($B287="","",IF($B287&lt;=$I$2,0,ROUNDDOWN($B287/12,-2)))</f>
        <v/>
      </c>
      <c r="E287" s="6">
        <f>IF($B287="","",$C287+$D287*11)</f>
        <v/>
      </c>
      <c r="F287" s="6">
        <f>IF($B287="","",$C287-$D287)</f>
        <v/>
      </c>
    </row>
    <row r="288">
      <c r="A288" s="4" t="n"/>
      <c r="B288" s="5" t="n"/>
      <c r="C288" s="6">
        <f>IF($B288="","",$B288-$D288*11)</f>
        <v/>
      </c>
      <c r="D288" s="6">
        <f>IF($B288="","",IF($B288&lt;=$I$2,0,ROUNDDOWN($B288/12,-2)))</f>
        <v/>
      </c>
      <c r="E288" s="6">
        <f>IF($B288="","",$C288+$D288*11)</f>
        <v/>
      </c>
      <c r="F288" s="6">
        <f>IF($B288="","",$C288-$D288)</f>
        <v/>
      </c>
    </row>
    <row r="289">
      <c r="A289" s="4" t="n"/>
      <c r="B289" s="5" t="n"/>
      <c r="C289" s="6">
        <f>IF($B289="","",$B289-$D289*11)</f>
        <v/>
      </c>
      <c r="D289" s="6">
        <f>IF($B289="","",IF($B289&lt;=$I$2,0,ROUNDDOWN($B289/12,-2)))</f>
        <v/>
      </c>
      <c r="E289" s="6">
        <f>IF($B289="","",$C289+$D289*11)</f>
        <v/>
      </c>
      <c r="F289" s="6">
        <f>IF($B289="","",$C289-$D289)</f>
        <v/>
      </c>
    </row>
    <row r="290">
      <c r="A290" s="4" t="n"/>
      <c r="B290" s="5" t="n"/>
      <c r="C290" s="6">
        <f>IF($B290="","",$B290-$D290*11)</f>
        <v/>
      </c>
      <c r="D290" s="6">
        <f>IF($B290="","",IF($B290&lt;=$I$2,0,ROUNDDOWN($B290/12,-2)))</f>
        <v/>
      </c>
      <c r="E290" s="6">
        <f>IF($B290="","",$C290+$D290*11)</f>
        <v/>
      </c>
      <c r="F290" s="6">
        <f>IF($B290="","",$C290-$D290)</f>
        <v/>
      </c>
    </row>
    <row r="291">
      <c r="A291" s="4" t="n"/>
      <c r="B291" s="5" t="n"/>
      <c r="C291" s="6">
        <f>IF($B291="","",$B291-$D291*11)</f>
        <v/>
      </c>
      <c r="D291" s="6">
        <f>IF($B291="","",IF($B291&lt;=$I$2,0,ROUNDDOWN($B291/12,-2)))</f>
        <v/>
      </c>
      <c r="E291" s="6">
        <f>IF($B291="","",$C291+$D291*11)</f>
        <v/>
      </c>
      <c r="F291" s="6">
        <f>IF($B291="","",$C291-$D291)</f>
        <v/>
      </c>
    </row>
    <row r="292">
      <c r="A292" s="4" t="n"/>
      <c r="B292" s="5" t="n"/>
      <c r="C292" s="6">
        <f>IF($B292="","",$B292-$D292*11)</f>
        <v/>
      </c>
      <c r="D292" s="6">
        <f>IF($B292="","",IF($B292&lt;=$I$2,0,ROUNDDOWN($B292/12,-2)))</f>
        <v/>
      </c>
      <c r="E292" s="6">
        <f>IF($B292="","",$C292+$D292*11)</f>
        <v/>
      </c>
      <c r="F292" s="6">
        <f>IF($B292="","",$C292-$D292)</f>
        <v/>
      </c>
    </row>
    <row r="293">
      <c r="A293" s="4" t="n"/>
      <c r="B293" s="5" t="n"/>
      <c r="C293" s="6">
        <f>IF($B293="","",$B293-$D293*11)</f>
        <v/>
      </c>
      <c r="D293" s="6">
        <f>IF($B293="","",IF($B293&lt;=$I$2,0,ROUNDDOWN($B293/12,-2)))</f>
        <v/>
      </c>
      <c r="E293" s="6">
        <f>IF($B293="","",$C293+$D293*11)</f>
        <v/>
      </c>
      <c r="F293" s="6">
        <f>IF($B293="","",$C293-$D293)</f>
        <v/>
      </c>
    </row>
    <row r="294">
      <c r="A294" s="4" t="n"/>
      <c r="B294" s="5" t="n"/>
      <c r="C294" s="6">
        <f>IF($B294="","",$B294-$D294*11)</f>
        <v/>
      </c>
      <c r="D294" s="6">
        <f>IF($B294="","",IF($B294&lt;=$I$2,0,ROUNDDOWN($B294/12,-2)))</f>
        <v/>
      </c>
      <c r="E294" s="6">
        <f>IF($B294="","",$C294+$D294*11)</f>
        <v/>
      </c>
      <c r="F294" s="6">
        <f>IF($B294="","",$C294-$D294)</f>
        <v/>
      </c>
    </row>
    <row r="295">
      <c r="A295" s="4" t="n"/>
      <c r="B295" s="5" t="n"/>
      <c r="C295" s="6">
        <f>IF($B295="","",$B295-$D295*11)</f>
        <v/>
      </c>
      <c r="D295" s="6">
        <f>IF($B295="","",IF($B295&lt;=$I$2,0,ROUNDDOWN($B295/12,-2)))</f>
        <v/>
      </c>
      <c r="E295" s="6">
        <f>IF($B295="","",$C295+$D295*11)</f>
        <v/>
      </c>
      <c r="F295" s="6">
        <f>IF($B295="","",$C295-$D295)</f>
        <v/>
      </c>
    </row>
    <row r="296">
      <c r="A296" s="4" t="n"/>
      <c r="B296" s="5" t="n"/>
      <c r="C296" s="6">
        <f>IF($B296="","",$B296-$D296*11)</f>
        <v/>
      </c>
      <c r="D296" s="6">
        <f>IF($B296="","",IF($B296&lt;=$I$2,0,ROUNDDOWN($B296/12,-2)))</f>
        <v/>
      </c>
      <c r="E296" s="6">
        <f>IF($B296="","",$C296+$D296*11)</f>
        <v/>
      </c>
      <c r="F296" s="6">
        <f>IF($B296="","",$C296-$D296)</f>
        <v/>
      </c>
    </row>
    <row r="297">
      <c r="A297" s="4" t="n"/>
      <c r="B297" s="5" t="n"/>
      <c r="C297" s="6">
        <f>IF($B297="","",$B297-$D297*11)</f>
        <v/>
      </c>
      <c r="D297" s="6">
        <f>IF($B297="","",IF($B297&lt;=$I$2,0,ROUNDDOWN($B297/12,-2)))</f>
        <v/>
      </c>
      <c r="E297" s="6">
        <f>IF($B297="","",$C297+$D297*11)</f>
        <v/>
      </c>
      <c r="F297" s="6">
        <f>IF($B297="","",$C297-$D297)</f>
        <v/>
      </c>
    </row>
    <row r="298">
      <c r="A298" s="4" t="n"/>
      <c r="B298" s="5" t="n"/>
      <c r="C298" s="6">
        <f>IF($B298="","",$B298-$D298*11)</f>
        <v/>
      </c>
      <c r="D298" s="6">
        <f>IF($B298="","",IF($B298&lt;=$I$2,0,ROUNDDOWN($B298/12,-2)))</f>
        <v/>
      </c>
      <c r="E298" s="6">
        <f>IF($B298="","",$C298+$D298*11)</f>
        <v/>
      </c>
      <c r="F298" s="6">
        <f>IF($B298="","",$C298-$D298)</f>
        <v/>
      </c>
    </row>
    <row r="299">
      <c r="A299" s="4" t="n"/>
      <c r="B299" s="5" t="n"/>
      <c r="C299" s="6">
        <f>IF($B299="","",$B299-$D299*11)</f>
        <v/>
      </c>
      <c r="D299" s="6">
        <f>IF($B299="","",IF($B299&lt;=$I$2,0,ROUNDDOWN($B299/12,-2)))</f>
        <v/>
      </c>
      <c r="E299" s="6">
        <f>IF($B299="","",$C299+$D299*11)</f>
        <v/>
      </c>
      <c r="F299" s="6">
        <f>IF($B299="","",$C299-$D299)</f>
        <v/>
      </c>
    </row>
    <row r="300">
      <c r="A300" s="4" t="n"/>
      <c r="B300" s="5" t="n"/>
      <c r="C300" s="6">
        <f>IF($B300="","",$B300-$D300*11)</f>
        <v/>
      </c>
      <c r="D300" s="6">
        <f>IF($B300="","",IF($B300&lt;=$I$2,0,ROUNDDOWN($B300/12,-2)))</f>
        <v/>
      </c>
      <c r="E300" s="6">
        <f>IF($B300="","",$C300+$D300*11)</f>
        <v/>
      </c>
      <c r="F300" s="6">
        <f>IF($B300="","",$C300-$D300)</f>
        <v/>
      </c>
    </row>
    <row r="301">
      <c r="A301" s="4" t="n"/>
      <c r="B301" s="5" t="n"/>
      <c r="C301" s="6">
        <f>IF($B301="","",$B301-$D301*11)</f>
        <v/>
      </c>
      <c r="D301" s="6">
        <f>IF($B301="","",IF($B301&lt;=$I$2,0,ROUNDDOWN($B301/12,-2)))</f>
        <v/>
      </c>
      <c r="E301" s="6">
        <f>IF($B301="","",$C301+$D301*11)</f>
        <v/>
      </c>
      <c r="F301" s="6">
        <f>IF($B301="","",$C301-$D301)</f>
        <v/>
      </c>
    </row>
    <row r="302">
      <c r="A302" s="4" t="n"/>
      <c r="B302" s="5" t="n"/>
      <c r="C302" s="6">
        <f>IF($B302="","",$B302-$D302*11)</f>
        <v/>
      </c>
      <c r="D302" s="6">
        <f>IF($B302="","",IF($B302&lt;=$I$2,0,ROUNDDOWN($B302/12,-2)))</f>
        <v/>
      </c>
      <c r="E302" s="6">
        <f>IF($B302="","",$C302+$D302*11)</f>
        <v/>
      </c>
      <c r="F302" s="6">
        <f>IF($B302="","",$C302-$D302)</f>
        <v/>
      </c>
    </row>
    <row r="304">
      <c r="A304" t="inlineStr">
        <is>
          <t>年税額は100円未満が切り捨てられた額。12で割った100円未満の端数は、全部6月分に足す。</t>
        </is>
      </c>
    </row>
    <row r="305">
      <c r="A305" t="inlineStr">
        <is>
          <t>年税額が均等割額以下のときは、6月に全額を引く。月割にはしない。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20" customWidth="1" min="4" max="4"/>
    <col width="14" customWidth="1" min="5" max="5"/>
    <col width="14" customWidth="1" min="6" max="6"/>
    <col width="13" customWidth="1" min="7" max="7"/>
    <col width="26" customWidth="1" min="8" max="8"/>
    <col width="14" customWidth="1" min="9" max="9"/>
  </cols>
  <sheetData>
    <row r="1">
      <c r="A1" s="1" t="inlineStr">
        <is>
          <t>退職したときの一括徴収</t>
        </is>
      </c>
      <c r="F1" t="inlineStr">
        <is>
          <t>黄色の列だけ入力。赤は一括徴収が要る行</t>
        </is>
      </c>
    </row>
    <row r="2">
      <c r="A2" s="2" t="inlineStr">
        <is>
          <t>氏名</t>
        </is>
      </c>
      <c r="B2" s="2" t="inlineStr">
        <is>
          <t>年税額</t>
        </is>
      </c>
      <c r="C2" s="2" t="inlineStr">
        <is>
          <t>退職日</t>
        </is>
      </c>
      <c r="D2" s="2" t="inlineStr">
        <is>
          <t>最後に払う給与と退職金</t>
        </is>
      </c>
      <c r="E2" s="2" t="inlineStr">
        <is>
          <t>徴収済みの月数</t>
        </is>
      </c>
      <c r="F2" s="2" t="inlineStr">
        <is>
          <t>徴収済みの額</t>
        </is>
      </c>
      <c r="G2" s="2" t="inlineStr">
        <is>
          <t>残りの額</t>
        </is>
      </c>
      <c r="H2" s="2" t="inlineStr">
        <is>
          <t>扱い</t>
        </is>
      </c>
      <c r="I2" s="2" t="inlineStr">
        <is>
          <t>異動届の期限</t>
        </is>
      </c>
    </row>
    <row r="3">
      <c r="A3" s="4" t="inlineStr">
        <is>
          <t>2月末に退職</t>
        </is>
      </c>
      <c r="B3" s="5" t="n">
        <v>186500</v>
      </c>
      <c r="C3" s="7" t="n">
        <v>46444</v>
      </c>
      <c r="D3" s="5" t="n">
        <v>280000</v>
      </c>
      <c r="E3" s="8">
        <f>IF($C3="","",IF(MONTH($C3)&gt;=6,MONTH($C3)-5,MONTH($C3)+7))</f>
        <v/>
      </c>
      <c r="F3" s="6">
        <f>IF($C3="","",($B3-ROUNDDOWN($B3/12,-2)*11)+ROUNDDOWN($B3/12,-2)*($E3-1))</f>
        <v/>
      </c>
      <c r="G3" s="6">
        <f>IF($C3="","",$B3-$F3)</f>
        <v/>
      </c>
      <c r="H3" s="8">
        <f>IF($C3="","",IF($G3&lt;=0,"残りなし",IF(MONTH($C3)=5,"5月で終わり",IF(AND(MONTH($C3)&gt;=1,MONTH($C3)&lt;=4),IF($D3&gt;$G3,"一括徴収（申出は要らない）","足りない分は普通徴収"),IF($D3&gt;$G3,"申出があれば一括徴収","普通徴収")))))</f>
        <v/>
      </c>
      <c r="I3" s="9">
        <f>IF($C3="","",WORKDAY(DATE(YEAR($C3),MONTH($C3)+1,10)-1,1,休日!$A$3:$A$200))</f>
        <v/>
      </c>
    </row>
    <row r="4">
      <c r="A4" s="4" t="inlineStr">
        <is>
          <t>9月末に退職</t>
        </is>
      </c>
      <c r="B4" s="5" t="n">
        <v>186500</v>
      </c>
      <c r="C4" s="7" t="n">
        <v>46295</v>
      </c>
      <c r="D4" s="5" t="n">
        <v>280000</v>
      </c>
      <c r="E4" s="8">
        <f>IF($C4="","",IF(MONTH($C4)&gt;=6,MONTH($C4)-5,MONTH($C4)+7))</f>
        <v/>
      </c>
      <c r="F4" s="6">
        <f>IF($C4="","",($B4-ROUNDDOWN($B4/12,-2)*11)+ROUNDDOWN($B4/12,-2)*($E4-1))</f>
        <v/>
      </c>
      <c r="G4" s="6">
        <f>IF($C4="","",$B4-$F4)</f>
        <v/>
      </c>
      <c r="H4" s="8">
        <f>IF($C4="","",IF($G4&lt;=0,"残りなし",IF(MONTH($C4)=5,"5月で終わり",IF(AND(MONTH($C4)&gt;=1,MONTH($C4)&lt;=4),IF($D4&gt;$G4,"一括徴収（申出は要らない）","足りない分は普通徴収"),IF($D4&gt;$G4,"申出があれば一括徴収","普通徴収")))))</f>
        <v/>
      </c>
      <c r="I4" s="9">
        <f>IF($C4="","",WORKDAY(DATE(YEAR($C4),MONTH($C4)+1,10)-1,1,休日!$A$3:$A$200))</f>
        <v/>
      </c>
    </row>
    <row r="5">
      <c r="A5" s="4" t="inlineStr">
        <is>
          <t>3月末に退職 給与が少ない</t>
        </is>
      </c>
      <c r="B5" s="5" t="n">
        <v>186500</v>
      </c>
      <c r="C5" s="7" t="n">
        <v>46477</v>
      </c>
      <c r="D5" s="5" t="n">
        <v>20000</v>
      </c>
      <c r="E5" s="8">
        <f>IF($C5="","",IF(MONTH($C5)&gt;=6,MONTH($C5)-5,MONTH($C5)+7))</f>
        <v/>
      </c>
      <c r="F5" s="6">
        <f>IF($C5="","",($B5-ROUNDDOWN($B5/12,-2)*11)+ROUNDDOWN($B5/12,-2)*($E5-1))</f>
        <v/>
      </c>
      <c r="G5" s="6">
        <f>IF($C5="","",$B5-$F5)</f>
        <v/>
      </c>
      <c r="H5" s="8">
        <f>IF($C5="","",IF($G5&lt;=0,"残りなし",IF(MONTH($C5)=5,"5月で終わり",IF(AND(MONTH($C5)&gt;=1,MONTH($C5)&lt;=4),IF($D5&gt;$G5,"一括徴収（申出は要らない）","足りない分は普通徴収"),IF($D5&gt;$G5,"申出があれば一括徴収","普通徴収")))))</f>
        <v/>
      </c>
      <c r="I5" s="9">
        <f>IF($C5="","",WORKDAY(DATE(YEAR($C5),MONTH($C5)+1,10)-1,1,休日!$A$3:$A$200))</f>
        <v/>
      </c>
    </row>
    <row r="6">
      <c r="A6" s="4" t="inlineStr">
        <is>
          <t>5月末に退職</t>
        </is>
      </c>
      <c r="B6" s="5" t="n">
        <v>186500</v>
      </c>
      <c r="C6" s="7" t="n">
        <v>46536</v>
      </c>
      <c r="D6" s="5" t="n">
        <v>280000</v>
      </c>
      <c r="E6" s="8">
        <f>IF($C6="","",IF(MONTH($C6)&gt;=6,MONTH($C6)-5,MONTH($C6)+7))</f>
        <v/>
      </c>
      <c r="F6" s="6">
        <f>IF($C6="","",($B6-ROUNDDOWN($B6/12,-2)*11)+ROUNDDOWN($B6/12,-2)*($E6-1))</f>
        <v/>
      </c>
      <c r="G6" s="6">
        <f>IF($C6="","",$B6-$F6)</f>
        <v/>
      </c>
      <c r="H6" s="8">
        <f>IF($C6="","",IF($G6&lt;=0,"残りなし",IF(MONTH($C6)=5,"5月で終わり",IF(AND(MONTH($C6)&gt;=1,MONTH($C6)&lt;=4),IF($D6&gt;$G6,"一括徴収（申出は要らない）","足りない分は普通徴収"),IF($D6&gt;$G6,"申出があれば一括徴収","普通徴収")))))</f>
        <v/>
      </c>
      <c r="I6" s="9">
        <f>IF($C6="","",WORKDAY(DATE(YEAR($C6),MONTH($C6)+1,10)-1,1,休日!$A$3:$A$200))</f>
        <v/>
      </c>
    </row>
    <row r="7">
      <c r="A7" s="4" t="inlineStr">
        <is>
          <t>12月末に退職</t>
        </is>
      </c>
      <c r="B7" s="5" t="n">
        <v>124800</v>
      </c>
      <c r="C7" s="7" t="n">
        <v>46381</v>
      </c>
      <c r="D7" s="5" t="n">
        <v>420000</v>
      </c>
      <c r="E7" s="8">
        <f>IF($C7="","",IF(MONTH($C7)&gt;=6,MONTH($C7)-5,MONTH($C7)+7))</f>
        <v/>
      </c>
      <c r="F7" s="6">
        <f>IF($C7="","",($B7-ROUNDDOWN($B7/12,-2)*11)+ROUNDDOWN($B7/12,-2)*($E7-1))</f>
        <v/>
      </c>
      <c r="G7" s="6">
        <f>IF($C7="","",$B7-$F7)</f>
        <v/>
      </c>
      <c r="H7" s="8">
        <f>IF($C7="","",IF($G7&lt;=0,"残りなし",IF(MONTH($C7)=5,"5月で終わり",IF(AND(MONTH($C7)&gt;=1,MONTH($C7)&lt;=4),IF($D7&gt;$G7,"一括徴収（申出は要らない）","足りない分は普通徴収"),IF($D7&gt;$G7,"申出があれば一括徴収","普通徴収")))))</f>
        <v/>
      </c>
      <c r="I7" s="9">
        <f>IF($C7="","",WORKDAY(DATE(YEAR($C7),MONTH($C7)+1,10)-1,1,休日!$A$3:$A$200))</f>
        <v/>
      </c>
    </row>
    <row r="8">
      <c r="A8" s="4" t="n"/>
      <c r="B8" s="5" t="n"/>
      <c r="C8" s="7" t="n"/>
      <c r="D8" s="5" t="n"/>
      <c r="E8" s="8">
        <f>IF($C8="","",IF(MONTH($C8)&gt;=6,MONTH($C8)-5,MONTH($C8)+7))</f>
        <v/>
      </c>
      <c r="F8" s="6">
        <f>IF($C8="","",($B8-ROUNDDOWN($B8/12,-2)*11)+ROUNDDOWN($B8/12,-2)*($E8-1))</f>
        <v/>
      </c>
      <c r="G8" s="6">
        <f>IF($C8="","",$B8-$F8)</f>
        <v/>
      </c>
      <c r="H8" s="8">
        <f>IF($C8="","",IF($G8&lt;=0,"残りなし",IF(MONTH($C8)=5,"5月で終わり",IF(AND(MONTH($C8)&gt;=1,MONTH($C8)&lt;=4),IF($D8&gt;$G8,"一括徴収（申出は要らない）","足りない分は普通徴収"),IF($D8&gt;$G8,"申出があれば一括徴収","普通徴収")))))</f>
        <v/>
      </c>
      <c r="I8" s="9">
        <f>IF($C8="","",WORKDAY(DATE(YEAR($C8),MONTH($C8)+1,10)-1,1,休日!$A$3:$A$200))</f>
        <v/>
      </c>
    </row>
    <row r="9">
      <c r="A9" s="4" t="n"/>
      <c r="B9" s="5" t="n"/>
      <c r="C9" s="7" t="n"/>
      <c r="D9" s="5" t="n"/>
      <c r="E9" s="8">
        <f>IF($C9="","",IF(MONTH($C9)&gt;=6,MONTH($C9)-5,MONTH($C9)+7))</f>
        <v/>
      </c>
      <c r="F9" s="6">
        <f>IF($C9="","",($B9-ROUNDDOWN($B9/12,-2)*11)+ROUNDDOWN($B9/12,-2)*($E9-1))</f>
        <v/>
      </c>
      <c r="G9" s="6">
        <f>IF($C9="","",$B9-$F9)</f>
        <v/>
      </c>
      <c r="H9" s="8">
        <f>IF($C9="","",IF($G9&lt;=0,"残りなし",IF(MONTH($C9)=5,"5月で終わり",IF(AND(MONTH($C9)&gt;=1,MONTH($C9)&lt;=4),IF($D9&gt;$G9,"一括徴収（申出は要らない）","足りない分は普通徴収"),IF($D9&gt;$G9,"申出があれば一括徴収","普通徴収")))))</f>
        <v/>
      </c>
      <c r="I9" s="9">
        <f>IF($C9="","",WORKDAY(DATE(YEAR($C9),MONTH($C9)+1,10)-1,1,休日!$A$3:$A$200))</f>
        <v/>
      </c>
    </row>
    <row r="10">
      <c r="A10" s="4" t="n"/>
      <c r="B10" s="5" t="n"/>
      <c r="C10" s="7" t="n"/>
      <c r="D10" s="5" t="n"/>
      <c r="E10" s="8">
        <f>IF($C10="","",IF(MONTH($C10)&gt;=6,MONTH($C10)-5,MONTH($C10)+7))</f>
        <v/>
      </c>
      <c r="F10" s="6">
        <f>IF($C10="","",($B10-ROUNDDOWN($B10/12,-2)*11)+ROUNDDOWN($B10/12,-2)*($E10-1))</f>
        <v/>
      </c>
      <c r="G10" s="6">
        <f>IF($C10="","",$B10-$F10)</f>
        <v/>
      </c>
      <c r="H10" s="8">
        <f>IF($C10="","",IF($G10&lt;=0,"残りなし",IF(MONTH($C10)=5,"5月で終わり",IF(AND(MONTH($C10)&gt;=1,MONTH($C10)&lt;=4),IF($D10&gt;$G10,"一括徴収（申出は要らない）","足りない分は普通徴収"),IF($D10&gt;$G10,"申出があれば一括徴収","普通徴収")))))</f>
        <v/>
      </c>
      <c r="I10" s="9">
        <f>IF($C10="","",WORKDAY(DATE(YEAR($C10),MONTH($C10)+1,10)-1,1,休日!$A$3:$A$200))</f>
        <v/>
      </c>
    </row>
    <row r="11">
      <c r="A11" s="4" t="n"/>
      <c r="B11" s="5" t="n"/>
      <c r="C11" s="7" t="n"/>
      <c r="D11" s="5" t="n"/>
      <c r="E11" s="8">
        <f>IF($C11="","",IF(MONTH($C11)&gt;=6,MONTH($C11)-5,MONTH($C11)+7))</f>
        <v/>
      </c>
      <c r="F11" s="6">
        <f>IF($C11="","",($B11-ROUNDDOWN($B11/12,-2)*11)+ROUNDDOWN($B11/12,-2)*($E11-1))</f>
        <v/>
      </c>
      <c r="G11" s="6">
        <f>IF($C11="","",$B11-$F11)</f>
        <v/>
      </c>
      <c r="H11" s="8">
        <f>IF($C11="","",IF($G11&lt;=0,"残りなし",IF(MONTH($C11)=5,"5月で終わり",IF(AND(MONTH($C11)&gt;=1,MONTH($C11)&lt;=4),IF($D11&gt;$G11,"一括徴収（申出は要らない）","足りない分は普通徴収"),IF($D11&gt;$G11,"申出があれば一括徴収","普通徴収")))))</f>
        <v/>
      </c>
      <c r="I11" s="9">
        <f>IF($C11="","",WORKDAY(DATE(YEAR($C11),MONTH($C11)+1,10)-1,1,休日!$A$3:$A$200))</f>
        <v/>
      </c>
    </row>
    <row r="12">
      <c r="A12" s="4" t="n"/>
      <c r="B12" s="5" t="n"/>
      <c r="C12" s="7" t="n"/>
      <c r="D12" s="5" t="n"/>
      <c r="E12" s="8">
        <f>IF($C12="","",IF(MONTH($C12)&gt;=6,MONTH($C12)-5,MONTH($C12)+7))</f>
        <v/>
      </c>
      <c r="F12" s="6">
        <f>IF($C12="","",($B12-ROUNDDOWN($B12/12,-2)*11)+ROUNDDOWN($B12/12,-2)*($E12-1))</f>
        <v/>
      </c>
      <c r="G12" s="6">
        <f>IF($C12="","",$B12-$F12)</f>
        <v/>
      </c>
      <c r="H12" s="8">
        <f>IF($C12="","",IF($G12&lt;=0,"残りなし",IF(MONTH($C12)=5,"5月で終わり",IF(AND(MONTH($C12)&gt;=1,MONTH($C12)&lt;=4),IF($D12&gt;$G12,"一括徴収（申出は要らない）","足りない分は普通徴収"),IF($D12&gt;$G12,"申出があれば一括徴収","普通徴収")))))</f>
        <v/>
      </c>
      <c r="I12" s="9">
        <f>IF($C12="","",WORKDAY(DATE(YEAR($C12),MONTH($C12)+1,10)-1,1,休日!$A$3:$A$200))</f>
        <v/>
      </c>
    </row>
    <row r="13">
      <c r="A13" s="4" t="n"/>
      <c r="B13" s="5" t="n"/>
      <c r="C13" s="7" t="n"/>
      <c r="D13" s="5" t="n"/>
      <c r="E13" s="8">
        <f>IF($C13="","",IF(MONTH($C13)&gt;=6,MONTH($C13)-5,MONTH($C13)+7))</f>
        <v/>
      </c>
      <c r="F13" s="6">
        <f>IF($C13="","",($B13-ROUNDDOWN($B13/12,-2)*11)+ROUNDDOWN($B13/12,-2)*($E13-1))</f>
        <v/>
      </c>
      <c r="G13" s="6">
        <f>IF($C13="","",$B13-$F13)</f>
        <v/>
      </c>
      <c r="H13" s="8">
        <f>IF($C13="","",IF($G13&lt;=0,"残りなし",IF(MONTH($C13)=5,"5月で終わり",IF(AND(MONTH($C13)&gt;=1,MONTH($C13)&lt;=4),IF($D13&gt;$G13,"一括徴収（申出は要らない）","足りない分は普通徴収"),IF($D13&gt;$G13,"申出があれば一括徴収","普通徴収")))))</f>
        <v/>
      </c>
      <c r="I13" s="9">
        <f>IF($C13="","",WORKDAY(DATE(YEAR($C13),MONTH($C13)+1,10)-1,1,休日!$A$3:$A$200))</f>
        <v/>
      </c>
    </row>
    <row r="14">
      <c r="A14" s="4" t="n"/>
      <c r="B14" s="5" t="n"/>
      <c r="C14" s="7" t="n"/>
      <c r="D14" s="5" t="n"/>
      <c r="E14" s="8">
        <f>IF($C14="","",IF(MONTH($C14)&gt;=6,MONTH($C14)-5,MONTH($C14)+7))</f>
        <v/>
      </c>
      <c r="F14" s="6">
        <f>IF($C14="","",($B14-ROUNDDOWN($B14/12,-2)*11)+ROUNDDOWN($B14/12,-2)*($E14-1))</f>
        <v/>
      </c>
      <c r="G14" s="6">
        <f>IF($C14="","",$B14-$F14)</f>
        <v/>
      </c>
      <c r="H14" s="8">
        <f>IF($C14="","",IF($G14&lt;=0,"残りなし",IF(MONTH($C14)=5,"5月で終わり",IF(AND(MONTH($C14)&gt;=1,MONTH($C14)&lt;=4),IF($D14&gt;$G14,"一括徴収（申出は要らない）","足りない分は普通徴収"),IF($D14&gt;$G14,"申出があれば一括徴収","普通徴収")))))</f>
        <v/>
      </c>
      <c r="I14" s="9">
        <f>IF($C14="","",WORKDAY(DATE(YEAR($C14),MONTH($C14)+1,10)-1,1,休日!$A$3:$A$200))</f>
        <v/>
      </c>
    </row>
    <row r="15">
      <c r="A15" s="4" t="n"/>
      <c r="B15" s="5" t="n"/>
      <c r="C15" s="7" t="n"/>
      <c r="D15" s="5" t="n"/>
      <c r="E15" s="8">
        <f>IF($C15="","",IF(MONTH($C15)&gt;=6,MONTH($C15)-5,MONTH($C15)+7))</f>
        <v/>
      </c>
      <c r="F15" s="6">
        <f>IF($C15="","",($B15-ROUNDDOWN($B15/12,-2)*11)+ROUNDDOWN($B15/12,-2)*($E15-1))</f>
        <v/>
      </c>
      <c r="G15" s="6">
        <f>IF($C15="","",$B15-$F15)</f>
        <v/>
      </c>
      <c r="H15" s="8">
        <f>IF($C15="","",IF($G15&lt;=0,"残りなし",IF(MONTH($C15)=5,"5月で終わり",IF(AND(MONTH($C15)&gt;=1,MONTH($C15)&lt;=4),IF($D15&gt;$G15,"一括徴収（申出は要らない）","足りない分は普通徴収"),IF($D15&gt;$G15,"申出があれば一括徴収","普通徴収")))))</f>
        <v/>
      </c>
      <c r="I15" s="9">
        <f>IF($C15="","",WORKDAY(DATE(YEAR($C15),MONTH($C15)+1,10)-1,1,休日!$A$3:$A$200))</f>
        <v/>
      </c>
    </row>
    <row r="16">
      <c r="A16" s="4" t="n"/>
      <c r="B16" s="5" t="n"/>
      <c r="C16" s="7" t="n"/>
      <c r="D16" s="5" t="n"/>
      <c r="E16" s="8">
        <f>IF($C16="","",IF(MONTH($C16)&gt;=6,MONTH($C16)-5,MONTH($C16)+7))</f>
        <v/>
      </c>
      <c r="F16" s="6">
        <f>IF($C16="","",($B16-ROUNDDOWN($B16/12,-2)*11)+ROUNDDOWN($B16/12,-2)*($E16-1))</f>
        <v/>
      </c>
      <c r="G16" s="6">
        <f>IF($C16="","",$B16-$F16)</f>
        <v/>
      </c>
      <c r="H16" s="8">
        <f>IF($C16="","",IF($G16&lt;=0,"残りなし",IF(MONTH($C16)=5,"5月で終わり",IF(AND(MONTH($C16)&gt;=1,MONTH($C16)&lt;=4),IF($D16&gt;$G16,"一括徴収（申出は要らない）","足りない分は普通徴収"),IF($D16&gt;$G16,"申出があれば一括徴収","普通徴収")))))</f>
        <v/>
      </c>
      <c r="I16" s="9">
        <f>IF($C16="","",WORKDAY(DATE(YEAR($C16),MONTH($C16)+1,10)-1,1,休日!$A$3:$A$200))</f>
        <v/>
      </c>
    </row>
    <row r="17">
      <c r="A17" s="4" t="n"/>
      <c r="B17" s="5" t="n"/>
      <c r="C17" s="7" t="n"/>
      <c r="D17" s="5" t="n"/>
      <c r="E17" s="8">
        <f>IF($C17="","",IF(MONTH($C17)&gt;=6,MONTH($C17)-5,MONTH($C17)+7))</f>
        <v/>
      </c>
      <c r="F17" s="6">
        <f>IF($C17="","",($B17-ROUNDDOWN($B17/12,-2)*11)+ROUNDDOWN($B17/12,-2)*($E17-1))</f>
        <v/>
      </c>
      <c r="G17" s="6">
        <f>IF($C17="","",$B17-$F17)</f>
        <v/>
      </c>
      <c r="H17" s="8">
        <f>IF($C17="","",IF($G17&lt;=0,"残りなし",IF(MONTH($C17)=5,"5月で終わり",IF(AND(MONTH($C17)&gt;=1,MONTH($C17)&lt;=4),IF($D17&gt;$G17,"一括徴収（申出は要らない）","足りない分は普通徴収"),IF($D17&gt;$G17,"申出があれば一括徴収","普通徴収")))))</f>
        <v/>
      </c>
      <c r="I17" s="9">
        <f>IF($C17="","",WORKDAY(DATE(YEAR($C17),MONTH($C17)+1,10)-1,1,休日!$A$3:$A$200))</f>
        <v/>
      </c>
    </row>
    <row r="18">
      <c r="A18" s="4" t="n"/>
      <c r="B18" s="5" t="n"/>
      <c r="C18" s="7" t="n"/>
      <c r="D18" s="5" t="n"/>
      <c r="E18" s="8">
        <f>IF($C18="","",IF(MONTH($C18)&gt;=6,MONTH($C18)-5,MONTH($C18)+7))</f>
        <v/>
      </c>
      <c r="F18" s="6">
        <f>IF($C18="","",($B18-ROUNDDOWN($B18/12,-2)*11)+ROUNDDOWN($B18/12,-2)*($E18-1))</f>
        <v/>
      </c>
      <c r="G18" s="6">
        <f>IF($C18="","",$B18-$F18)</f>
        <v/>
      </c>
      <c r="H18" s="8">
        <f>IF($C18="","",IF($G18&lt;=0,"残りなし",IF(MONTH($C18)=5,"5月で終わり",IF(AND(MONTH($C18)&gt;=1,MONTH($C18)&lt;=4),IF($D18&gt;$G18,"一括徴収（申出は要らない）","足りない分は普通徴収"),IF($D18&gt;$G18,"申出があれば一括徴収","普通徴収")))))</f>
        <v/>
      </c>
      <c r="I18" s="9">
        <f>IF($C18="","",WORKDAY(DATE(YEAR($C18),MONTH($C18)+1,10)-1,1,休日!$A$3:$A$200))</f>
        <v/>
      </c>
    </row>
    <row r="19">
      <c r="A19" s="4" t="n"/>
      <c r="B19" s="5" t="n"/>
      <c r="C19" s="7" t="n"/>
      <c r="D19" s="5" t="n"/>
      <c r="E19" s="8">
        <f>IF($C19="","",IF(MONTH($C19)&gt;=6,MONTH($C19)-5,MONTH($C19)+7))</f>
        <v/>
      </c>
      <c r="F19" s="6">
        <f>IF($C19="","",($B19-ROUNDDOWN($B19/12,-2)*11)+ROUNDDOWN($B19/12,-2)*($E19-1))</f>
        <v/>
      </c>
      <c r="G19" s="6">
        <f>IF($C19="","",$B19-$F19)</f>
        <v/>
      </c>
      <c r="H19" s="8">
        <f>IF($C19="","",IF($G19&lt;=0,"残りなし",IF(MONTH($C19)=5,"5月で終わり",IF(AND(MONTH($C19)&gt;=1,MONTH($C19)&lt;=4),IF($D19&gt;$G19,"一括徴収（申出は要らない）","足りない分は普通徴収"),IF($D19&gt;$G19,"申出があれば一括徴収","普通徴収")))))</f>
        <v/>
      </c>
      <c r="I19" s="9">
        <f>IF($C19="","",WORKDAY(DATE(YEAR($C19),MONTH($C19)+1,10)-1,1,休日!$A$3:$A$200))</f>
        <v/>
      </c>
    </row>
    <row r="20">
      <c r="A20" s="4" t="n"/>
      <c r="B20" s="5" t="n"/>
      <c r="C20" s="7" t="n"/>
      <c r="D20" s="5" t="n"/>
      <c r="E20" s="8">
        <f>IF($C20="","",IF(MONTH($C20)&gt;=6,MONTH($C20)-5,MONTH($C20)+7))</f>
        <v/>
      </c>
      <c r="F20" s="6">
        <f>IF($C20="","",($B20-ROUNDDOWN($B20/12,-2)*11)+ROUNDDOWN($B20/12,-2)*($E20-1))</f>
        <v/>
      </c>
      <c r="G20" s="6">
        <f>IF($C20="","",$B20-$F20)</f>
        <v/>
      </c>
      <c r="H20" s="8">
        <f>IF($C20="","",IF($G20&lt;=0,"残りなし",IF(MONTH($C20)=5,"5月で終わり",IF(AND(MONTH($C20)&gt;=1,MONTH($C20)&lt;=4),IF($D20&gt;$G20,"一括徴収（申出は要らない）","足りない分は普通徴収"),IF($D20&gt;$G20,"申出があれば一括徴収","普通徴収")))))</f>
        <v/>
      </c>
      <c r="I20" s="9">
        <f>IF($C20="","",WORKDAY(DATE(YEAR($C20),MONTH($C20)+1,10)-1,1,休日!$A$3:$A$200))</f>
        <v/>
      </c>
    </row>
    <row r="21">
      <c r="A21" s="4" t="n"/>
      <c r="B21" s="5" t="n"/>
      <c r="C21" s="7" t="n"/>
      <c r="D21" s="5" t="n"/>
      <c r="E21" s="8">
        <f>IF($C21="","",IF(MONTH($C21)&gt;=6,MONTH($C21)-5,MONTH($C21)+7))</f>
        <v/>
      </c>
      <c r="F21" s="6">
        <f>IF($C21="","",($B21-ROUNDDOWN($B21/12,-2)*11)+ROUNDDOWN($B21/12,-2)*($E21-1))</f>
        <v/>
      </c>
      <c r="G21" s="6">
        <f>IF($C21="","",$B21-$F21)</f>
        <v/>
      </c>
      <c r="H21" s="8">
        <f>IF($C21="","",IF($G21&lt;=0,"残りなし",IF(MONTH($C21)=5,"5月で終わり",IF(AND(MONTH($C21)&gt;=1,MONTH($C21)&lt;=4),IF($D21&gt;$G21,"一括徴収（申出は要らない）","足りない分は普通徴収"),IF($D21&gt;$G21,"申出があれば一括徴収","普通徴収")))))</f>
        <v/>
      </c>
      <c r="I21" s="9">
        <f>IF($C21="","",WORKDAY(DATE(YEAR($C21),MONTH($C21)+1,10)-1,1,休日!$A$3:$A$200))</f>
        <v/>
      </c>
    </row>
    <row r="22">
      <c r="A22" s="4" t="n"/>
      <c r="B22" s="5" t="n"/>
      <c r="C22" s="7" t="n"/>
      <c r="D22" s="5" t="n"/>
      <c r="E22" s="8">
        <f>IF($C22="","",IF(MONTH($C22)&gt;=6,MONTH($C22)-5,MONTH($C22)+7))</f>
        <v/>
      </c>
      <c r="F22" s="6">
        <f>IF($C22="","",($B22-ROUNDDOWN($B22/12,-2)*11)+ROUNDDOWN($B22/12,-2)*($E22-1))</f>
        <v/>
      </c>
      <c r="G22" s="6">
        <f>IF($C22="","",$B22-$F22)</f>
        <v/>
      </c>
      <c r="H22" s="8">
        <f>IF($C22="","",IF($G22&lt;=0,"残りなし",IF(MONTH($C22)=5,"5月で終わり",IF(AND(MONTH($C22)&gt;=1,MONTH($C22)&lt;=4),IF($D22&gt;$G22,"一括徴収（申出は要らない）","足りない分は普通徴収"),IF($D22&gt;$G22,"申出があれば一括徴収","普通徴収")))))</f>
        <v/>
      </c>
      <c r="I22" s="9">
        <f>IF($C22="","",WORKDAY(DATE(YEAR($C22),MONTH($C22)+1,10)-1,1,休日!$A$3:$A$200))</f>
        <v/>
      </c>
    </row>
    <row r="23">
      <c r="A23" s="4" t="n"/>
      <c r="B23" s="5" t="n"/>
      <c r="C23" s="7" t="n"/>
      <c r="D23" s="5" t="n"/>
      <c r="E23" s="8">
        <f>IF($C23="","",IF(MONTH($C23)&gt;=6,MONTH($C23)-5,MONTH($C23)+7))</f>
        <v/>
      </c>
      <c r="F23" s="6">
        <f>IF($C23="","",($B23-ROUNDDOWN($B23/12,-2)*11)+ROUNDDOWN($B23/12,-2)*($E23-1))</f>
        <v/>
      </c>
      <c r="G23" s="6">
        <f>IF($C23="","",$B23-$F23)</f>
        <v/>
      </c>
      <c r="H23" s="8">
        <f>IF($C23="","",IF($G23&lt;=0,"残りなし",IF(MONTH($C23)=5,"5月で終わり",IF(AND(MONTH($C23)&gt;=1,MONTH($C23)&lt;=4),IF($D23&gt;$G23,"一括徴収（申出は要らない）","足りない分は普通徴収"),IF($D23&gt;$G23,"申出があれば一括徴収","普通徴収")))))</f>
        <v/>
      </c>
      <c r="I23" s="9">
        <f>IF($C23="","",WORKDAY(DATE(YEAR($C23),MONTH($C23)+1,10)-1,1,休日!$A$3:$A$200))</f>
        <v/>
      </c>
    </row>
    <row r="24">
      <c r="A24" s="4" t="n"/>
      <c r="B24" s="5" t="n"/>
      <c r="C24" s="7" t="n"/>
      <c r="D24" s="5" t="n"/>
      <c r="E24" s="8">
        <f>IF($C24="","",IF(MONTH($C24)&gt;=6,MONTH($C24)-5,MONTH($C24)+7))</f>
        <v/>
      </c>
      <c r="F24" s="6">
        <f>IF($C24="","",($B24-ROUNDDOWN($B24/12,-2)*11)+ROUNDDOWN($B24/12,-2)*($E24-1))</f>
        <v/>
      </c>
      <c r="G24" s="6">
        <f>IF($C24="","",$B24-$F24)</f>
        <v/>
      </c>
      <c r="H24" s="8">
        <f>IF($C24="","",IF($G24&lt;=0,"残りなし",IF(MONTH($C24)=5,"5月で終わり",IF(AND(MONTH($C24)&gt;=1,MONTH($C24)&lt;=4),IF($D24&gt;$G24,"一括徴収（申出は要らない）","足りない分は普通徴収"),IF($D24&gt;$G24,"申出があれば一括徴収","普通徴収")))))</f>
        <v/>
      </c>
      <c r="I24" s="9">
        <f>IF($C24="","",WORKDAY(DATE(YEAR($C24),MONTH($C24)+1,10)-1,1,休日!$A$3:$A$200))</f>
        <v/>
      </c>
    </row>
    <row r="25">
      <c r="A25" s="4" t="n"/>
      <c r="B25" s="5" t="n"/>
      <c r="C25" s="7" t="n"/>
      <c r="D25" s="5" t="n"/>
      <c r="E25" s="8">
        <f>IF($C25="","",IF(MONTH($C25)&gt;=6,MONTH($C25)-5,MONTH($C25)+7))</f>
        <v/>
      </c>
      <c r="F25" s="6">
        <f>IF($C25="","",($B25-ROUNDDOWN($B25/12,-2)*11)+ROUNDDOWN($B25/12,-2)*($E25-1))</f>
        <v/>
      </c>
      <c r="G25" s="6">
        <f>IF($C25="","",$B25-$F25)</f>
        <v/>
      </c>
      <c r="H25" s="8">
        <f>IF($C25="","",IF($G25&lt;=0,"残りなし",IF(MONTH($C25)=5,"5月で終わり",IF(AND(MONTH($C25)&gt;=1,MONTH($C25)&lt;=4),IF($D25&gt;$G25,"一括徴収（申出は要らない）","足りない分は普通徴収"),IF($D25&gt;$G25,"申出があれば一括徴収","普通徴収")))))</f>
        <v/>
      </c>
      <c r="I25" s="9">
        <f>IF($C25="","",WORKDAY(DATE(YEAR($C25),MONTH($C25)+1,10)-1,1,休日!$A$3:$A$200))</f>
        <v/>
      </c>
    </row>
    <row r="26">
      <c r="A26" s="4" t="n"/>
      <c r="B26" s="5" t="n"/>
      <c r="C26" s="7" t="n"/>
      <c r="D26" s="5" t="n"/>
      <c r="E26" s="8">
        <f>IF($C26="","",IF(MONTH($C26)&gt;=6,MONTH($C26)-5,MONTH($C26)+7))</f>
        <v/>
      </c>
      <c r="F26" s="6">
        <f>IF($C26="","",($B26-ROUNDDOWN($B26/12,-2)*11)+ROUNDDOWN($B26/12,-2)*($E26-1))</f>
        <v/>
      </c>
      <c r="G26" s="6">
        <f>IF($C26="","",$B26-$F26)</f>
        <v/>
      </c>
      <c r="H26" s="8">
        <f>IF($C26="","",IF($G26&lt;=0,"残りなし",IF(MONTH($C26)=5,"5月で終わり",IF(AND(MONTH($C26)&gt;=1,MONTH($C26)&lt;=4),IF($D26&gt;$G26,"一括徴収（申出は要らない）","足りない分は普通徴収"),IF($D26&gt;$G26,"申出があれば一括徴収","普通徴収")))))</f>
        <v/>
      </c>
      <c r="I26" s="9">
        <f>IF($C26="","",WORKDAY(DATE(YEAR($C26),MONTH($C26)+1,10)-1,1,休日!$A$3:$A$200))</f>
        <v/>
      </c>
    </row>
    <row r="27">
      <c r="A27" s="4" t="n"/>
      <c r="B27" s="5" t="n"/>
      <c r="C27" s="7" t="n"/>
      <c r="D27" s="5" t="n"/>
      <c r="E27" s="8">
        <f>IF($C27="","",IF(MONTH($C27)&gt;=6,MONTH($C27)-5,MONTH($C27)+7))</f>
        <v/>
      </c>
      <c r="F27" s="6">
        <f>IF($C27="","",($B27-ROUNDDOWN($B27/12,-2)*11)+ROUNDDOWN($B27/12,-2)*($E27-1))</f>
        <v/>
      </c>
      <c r="G27" s="6">
        <f>IF($C27="","",$B27-$F27)</f>
        <v/>
      </c>
      <c r="H27" s="8">
        <f>IF($C27="","",IF($G27&lt;=0,"残りなし",IF(MONTH($C27)=5,"5月で終わり",IF(AND(MONTH($C27)&gt;=1,MONTH($C27)&lt;=4),IF($D27&gt;$G27,"一括徴収（申出は要らない）","足りない分は普通徴収"),IF($D27&gt;$G27,"申出があれば一括徴収","普通徴収")))))</f>
        <v/>
      </c>
      <c r="I27" s="9">
        <f>IF($C27="","",WORKDAY(DATE(YEAR($C27),MONTH($C27)+1,10)-1,1,休日!$A$3:$A$200))</f>
        <v/>
      </c>
    </row>
    <row r="28">
      <c r="A28" s="4" t="n"/>
      <c r="B28" s="5" t="n"/>
      <c r="C28" s="7" t="n"/>
      <c r="D28" s="5" t="n"/>
      <c r="E28" s="8">
        <f>IF($C28="","",IF(MONTH($C28)&gt;=6,MONTH($C28)-5,MONTH($C28)+7))</f>
        <v/>
      </c>
      <c r="F28" s="6">
        <f>IF($C28="","",($B28-ROUNDDOWN($B28/12,-2)*11)+ROUNDDOWN($B28/12,-2)*($E28-1))</f>
        <v/>
      </c>
      <c r="G28" s="6">
        <f>IF($C28="","",$B28-$F28)</f>
        <v/>
      </c>
      <c r="H28" s="8">
        <f>IF($C28="","",IF($G28&lt;=0,"残りなし",IF(MONTH($C28)=5,"5月で終わり",IF(AND(MONTH($C28)&gt;=1,MONTH($C28)&lt;=4),IF($D28&gt;$G28,"一括徴収（申出は要らない）","足りない分は普通徴収"),IF($D28&gt;$G28,"申出があれば一括徴収","普通徴収")))))</f>
        <v/>
      </c>
      <c r="I28" s="9">
        <f>IF($C28="","",WORKDAY(DATE(YEAR($C28),MONTH($C28)+1,10)-1,1,休日!$A$3:$A$200))</f>
        <v/>
      </c>
    </row>
    <row r="29">
      <c r="A29" s="4" t="n"/>
      <c r="B29" s="5" t="n"/>
      <c r="C29" s="7" t="n"/>
      <c r="D29" s="5" t="n"/>
      <c r="E29" s="8">
        <f>IF($C29="","",IF(MONTH($C29)&gt;=6,MONTH($C29)-5,MONTH($C29)+7))</f>
        <v/>
      </c>
      <c r="F29" s="6">
        <f>IF($C29="","",($B29-ROUNDDOWN($B29/12,-2)*11)+ROUNDDOWN($B29/12,-2)*($E29-1))</f>
        <v/>
      </c>
      <c r="G29" s="6">
        <f>IF($C29="","",$B29-$F29)</f>
        <v/>
      </c>
      <c r="H29" s="8">
        <f>IF($C29="","",IF($G29&lt;=0,"残りなし",IF(MONTH($C29)=5,"5月で終わり",IF(AND(MONTH($C29)&gt;=1,MONTH($C29)&lt;=4),IF($D29&gt;$G29,"一括徴収（申出は要らない）","足りない分は普通徴収"),IF($D29&gt;$G29,"申出があれば一括徴収","普通徴収")))))</f>
        <v/>
      </c>
      <c r="I29" s="9">
        <f>IF($C29="","",WORKDAY(DATE(YEAR($C29),MONTH($C29)+1,10)-1,1,休日!$A$3:$A$200))</f>
        <v/>
      </c>
    </row>
    <row r="30">
      <c r="A30" s="4" t="n"/>
      <c r="B30" s="5" t="n"/>
      <c r="C30" s="7" t="n"/>
      <c r="D30" s="5" t="n"/>
      <c r="E30" s="8">
        <f>IF($C30="","",IF(MONTH($C30)&gt;=6,MONTH($C30)-5,MONTH($C30)+7))</f>
        <v/>
      </c>
      <c r="F30" s="6">
        <f>IF($C30="","",($B30-ROUNDDOWN($B30/12,-2)*11)+ROUNDDOWN($B30/12,-2)*($E30-1))</f>
        <v/>
      </c>
      <c r="G30" s="6">
        <f>IF($C30="","",$B30-$F30)</f>
        <v/>
      </c>
      <c r="H30" s="8">
        <f>IF($C30="","",IF($G30&lt;=0,"残りなし",IF(MONTH($C30)=5,"5月で終わり",IF(AND(MONTH($C30)&gt;=1,MONTH($C30)&lt;=4),IF($D30&gt;$G30,"一括徴収（申出は要らない）","足りない分は普通徴収"),IF($D30&gt;$G30,"申出があれば一括徴収","普通徴収")))))</f>
        <v/>
      </c>
      <c r="I30" s="9">
        <f>IF($C30="","",WORKDAY(DATE(YEAR($C30),MONTH($C30)+1,10)-1,1,休日!$A$3:$A$200))</f>
        <v/>
      </c>
    </row>
    <row r="31">
      <c r="A31" s="4" t="n"/>
      <c r="B31" s="5" t="n"/>
      <c r="C31" s="7" t="n"/>
      <c r="D31" s="5" t="n"/>
      <c r="E31" s="8">
        <f>IF($C31="","",IF(MONTH($C31)&gt;=6,MONTH($C31)-5,MONTH($C31)+7))</f>
        <v/>
      </c>
      <c r="F31" s="6">
        <f>IF($C31="","",($B31-ROUNDDOWN($B31/12,-2)*11)+ROUNDDOWN($B31/12,-2)*($E31-1))</f>
        <v/>
      </c>
      <c r="G31" s="6">
        <f>IF($C31="","",$B31-$F31)</f>
        <v/>
      </c>
      <c r="H31" s="8">
        <f>IF($C31="","",IF($G31&lt;=0,"残りなし",IF(MONTH($C31)=5,"5月で終わり",IF(AND(MONTH($C31)&gt;=1,MONTH($C31)&lt;=4),IF($D31&gt;$G31,"一括徴収（申出は要らない）","足りない分は普通徴収"),IF($D31&gt;$G31,"申出があれば一括徴収","普通徴収")))))</f>
        <v/>
      </c>
      <c r="I31" s="9">
        <f>IF($C31="","",WORKDAY(DATE(YEAR($C31),MONTH($C31)+1,10)-1,1,休日!$A$3:$A$200))</f>
        <v/>
      </c>
    </row>
    <row r="32">
      <c r="A32" s="4" t="n"/>
      <c r="B32" s="5" t="n"/>
      <c r="C32" s="7" t="n"/>
      <c r="D32" s="5" t="n"/>
      <c r="E32" s="8">
        <f>IF($C32="","",IF(MONTH($C32)&gt;=6,MONTH($C32)-5,MONTH($C32)+7))</f>
        <v/>
      </c>
      <c r="F32" s="6">
        <f>IF($C32="","",($B32-ROUNDDOWN($B32/12,-2)*11)+ROUNDDOWN($B32/12,-2)*($E32-1))</f>
        <v/>
      </c>
      <c r="G32" s="6">
        <f>IF($C32="","",$B32-$F32)</f>
        <v/>
      </c>
      <c r="H32" s="8">
        <f>IF($C32="","",IF($G32&lt;=0,"残りなし",IF(MONTH($C32)=5,"5月で終わり",IF(AND(MONTH($C32)&gt;=1,MONTH($C32)&lt;=4),IF($D32&gt;$G32,"一括徴収（申出は要らない）","足りない分は普通徴収"),IF($D32&gt;$G32,"申出があれば一括徴収","普通徴収")))))</f>
        <v/>
      </c>
      <c r="I32" s="9">
        <f>IF($C32="","",WORKDAY(DATE(YEAR($C32),MONTH($C32)+1,10)-1,1,休日!$A$3:$A$200))</f>
        <v/>
      </c>
    </row>
    <row r="33">
      <c r="A33" s="4" t="n"/>
      <c r="B33" s="5" t="n"/>
      <c r="C33" s="7" t="n"/>
      <c r="D33" s="5" t="n"/>
      <c r="E33" s="8">
        <f>IF($C33="","",IF(MONTH($C33)&gt;=6,MONTH($C33)-5,MONTH($C33)+7))</f>
        <v/>
      </c>
      <c r="F33" s="6">
        <f>IF($C33="","",($B33-ROUNDDOWN($B33/12,-2)*11)+ROUNDDOWN($B33/12,-2)*($E33-1))</f>
        <v/>
      </c>
      <c r="G33" s="6">
        <f>IF($C33="","",$B33-$F33)</f>
        <v/>
      </c>
      <c r="H33" s="8">
        <f>IF($C33="","",IF($G33&lt;=0,"残りなし",IF(MONTH($C33)=5,"5月で終わり",IF(AND(MONTH($C33)&gt;=1,MONTH($C33)&lt;=4),IF($D33&gt;$G33,"一括徴収（申出は要らない）","足りない分は普通徴収"),IF($D33&gt;$G33,"申出があれば一括徴収","普通徴収")))))</f>
        <v/>
      </c>
      <c r="I33" s="9">
        <f>IF($C33="","",WORKDAY(DATE(YEAR($C33),MONTH($C33)+1,10)-1,1,休日!$A$3:$A$200))</f>
        <v/>
      </c>
    </row>
    <row r="34">
      <c r="A34" s="4" t="n"/>
      <c r="B34" s="5" t="n"/>
      <c r="C34" s="7" t="n"/>
      <c r="D34" s="5" t="n"/>
      <c r="E34" s="8">
        <f>IF($C34="","",IF(MONTH($C34)&gt;=6,MONTH($C34)-5,MONTH($C34)+7))</f>
        <v/>
      </c>
      <c r="F34" s="6">
        <f>IF($C34="","",($B34-ROUNDDOWN($B34/12,-2)*11)+ROUNDDOWN($B34/12,-2)*($E34-1))</f>
        <v/>
      </c>
      <c r="G34" s="6">
        <f>IF($C34="","",$B34-$F34)</f>
        <v/>
      </c>
      <c r="H34" s="8">
        <f>IF($C34="","",IF($G34&lt;=0,"残りなし",IF(MONTH($C34)=5,"5月で終わり",IF(AND(MONTH($C34)&gt;=1,MONTH($C34)&lt;=4),IF($D34&gt;$G34,"一括徴収（申出は要らない）","足りない分は普通徴収"),IF($D34&gt;$G34,"申出があれば一括徴収","普通徴収")))))</f>
        <v/>
      </c>
      <c r="I34" s="9">
        <f>IF($C34="","",WORKDAY(DATE(YEAR($C34),MONTH($C34)+1,10)-1,1,休日!$A$3:$A$200))</f>
        <v/>
      </c>
    </row>
    <row r="35">
      <c r="A35" s="4" t="n"/>
      <c r="B35" s="5" t="n"/>
      <c r="C35" s="7" t="n"/>
      <c r="D35" s="5" t="n"/>
      <c r="E35" s="8">
        <f>IF($C35="","",IF(MONTH($C35)&gt;=6,MONTH($C35)-5,MONTH($C35)+7))</f>
        <v/>
      </c>
      <c r="F35" s="6">
        <f>IF($C35="","",($B35-ROUNDDOWN($B35/12,-2)*11)+ROUNDDOWN($B35/12,-2)*($E35-1))</f>
        <v/>
      </c>
      <c r="G35" s="6">
        <f>IF($C35="","",$B35-$F35)</f>
        <v/>
      </c>
      <c r="H35" s="8">
        <f>IF($C35="","",IF($G35&lt;=0,"残りなし",IF(MONTH($C35)=5,"5月で終わり",IF(AND(MONTH($C35)&gt;=1,MONTH($C35)&lt;=4),IF($D35&gt;$G35,"一括徴収（申出は要らない）","足りない分は普通徴収"),IF($D35&gt;$G35,"申出があれば一括徴収","普通徴収")))))</f>
        <v/>
      </c>
      <c r="I35" s="9">
        <f>IF($C35="","",WORKDAY(DATE(YEAR($C35),MONTH($C35)+1,10)-1,1,休日!$A$3:$A$200))</f>
        <v/>
      </c>
    </row>
    <row r="36">
      <c r="A36" s="4" t="n"/>
      <c r="B36" s="5" t="n"/>
      <c r="C36" s="7" t="n"/>
      <c r="D36" s="5" t="n"/>
      <c r="E36" s="8">
        <f>IF($C36="","",IF(MONTH($C36)&gt;=6,MONTH($C36)-5,MONTH($C36)+7))</f>
        <v/>
      </c>
      <c r="F36" s="6">
        <f>IF($C36="","",($B36-ROUNDDOWN($B36/12,-2)*11)+ROUNDDOWN($B36/12,-2)*($E36-1))</f>
        <v/>
      </c>
      <c r="G36" s="6">
        <f>IF($C36="","",$B36-$F36)</f>
        <v/>
      </c>
      <c r="H36" s="8">
        <f>IF($C36="","",IF($G36&lt;=0,"残りなし",IF(MONTH($C36)=5,"5月で終わり",IF(AND(MONTH($C36)&gt;=1,MONTH($C36)&lt;=4),IF($D36&gt;$G36,"一括徴収（申出は要らない）","足りない分は普通徴収"),IF($D36&gt;$G36,"申出があれば一括徴収","普通徴収")))))</f>
        <v/>
      </c>
      <c r="I36" s="9">
        <f>IF($C36="","",WORKDAY(DATE(YEAR($C36),MONTH($C36)+1,10)-1,1,休日!$A$3:$A$200))</f>
        <v/>
      </c>
    </row>
    <row r="37">
      <c r="A37" s="4" t="n"/>
      <c r="B37" s="5" t="n"/>
      <c r="C37" s="7" t="n"/>
      <c r="D37" s="5" t="n"/>
      <c r="E37" s="8">
        <f>IF($C37="","",IF(MONTH($C37)&gt;=6,MONTH($C37)-5,MONTH($C37)+7))</f>
        <v/>
      </c>
      <c r="F37" s="6">
        <f>IF($C37="","",($B37-ROUNDDOWN($B37/12,-2)*11)+ROUNDDOWN($B37/12,-2)*($E37-1))</f>
        <v/>
      </c>
      <c r="G37" s="6">
        <f>IF($C37="","",$B37-$F37)</f>
        <v/>
      </c>
      <c r="H37" s="8">
        <f>IF($C37="","",IF($G37&lt;=0,"残りなし",IF(MONTH($C37)=5,"5月で終わり",IF(AND(MONTH($C37)&gt;=1,MONTH($C37)&lt;=4),IF($D37&gt;$G37,"一括徴収（申出は要らない）","足りない分は普通徴収"),IF($D37&gt;$G37,"申出があれば一括徴収","普通徴収")))))</f>
        <v/>
      </c>
      <c r="I37" s="9">
        <f>IF($C37="","",WORKDAY(DATE(YEAR($C37),MONTH($C37)+1,10)-1,1,休日!$A$3:$A$200))</f>
        <v/>
      </c>
    </row>
    <row r="38">
      <c r="A38" s="4" t="n"/>
      <c r="B38" s="5" t="n"/>
      <c r="C38" s="7" t="n"/>
      <c r="D38" s="5" t="n"/>
      <c r="E38" s="8">
        <f>IF($C38="","",IF(MONTH($C38)&gt;=6,MONTH($C38)-5,MONTH($C38)+7))</f>
        <v/>
      </c>
      <c r="F38" s="6">
        <f>IF($C38="","",($B38-ROUNDDOWN($B38/12,-2)*11)+ROUNDDOWN($B38/12,-2)*($E38-1))</f>
        <v/>
      </c>
      <c r="G38" s="6">
        <f>IF($C38="","",$B38-$F38)</f>
        <v/>
      </c>
      <c r="H38" s="8">
        <f>IF($C38="","",IF($G38&lt;=0,"残りなし",IF(MONTH($C38)=5,"5月で終わり",IF(AND(MONTH($C38)&gt;=1,MONTH($C38)&lt;=4),IF($D38&gt;$G38,"一括徴収（申出は要らない）","足りない分は普通徴収"),IF($D38&gt;$G38,"申出があれば一括徴収","普通徴収")))))</f>
        <v/>
      </c>
      <c r="I38" s="9">
        <f>IF($C38="","",WORKDAY(DATE(YEAR($C38),MONTH($C38)+1,10)-1,1,休日!$A$3:$A$200))</f>
        <v/>
      </c>
    </row>
    <row r="39">
      <c r="A39" s="4" t="n"/>
      <c r="B39" s="5" t="n"/>
      <c r="C39" s="7" t="n"/>
      <c r="D39" s="5" t="n"/>
      <c r="E39" s="8">
        <f>IF($C39="","",IF(MONTH($C39)&gt;=6,MONTH($C39)-5,MONTH($C39)+7))</f>
        <v/>
      </c>
      <c r="F39" s="6">
        <f>IF($C39="","",($B39-ROUNDDOWN($B39/12,-2)*11)+ROUNDDOWN($B39/12,-2)*($E39-1))</f>
        <v/>
      </c>
      <c r="G39" s="6">
        <f>IF($C39="","",$B39-$F39)</f>
        <v/>
      </c>
      <c r="H39" s="8">
        <f>IF($C39="","",IF($G39&lt;=0,"残りなし",IF(MONTH($C39)=5,"5月で終わり",IF(AND(MONTH($C39)&gt;=1,MONTH($C39)&lt;=4),IF($D39&gt;$G39,"一括徴収（申出は要らない）","足りない分は普通徴収"),IF($D39&gt;$G39,"申出があれば一括徴収","普通徴収")))))</f>
        <v/>
      </c>
      <c r="I39" s="9">
        <f>IF($C39="","",WORKDAY(DATE(YEAR($C39),MONTH($C39)+1,10)-1,1,休日!$A$3:$A$200))</f>
        <v/>
      </c>
    </row>
    <row r="40">
      <c r="A40" s="4" t="n"/>
      <c r="B40" s="5" t="n"/>
      <c r="C40" s="7" t="n"/>
      <c r="D40" s="5" t="n"/>
      <c r="E40" s="8">
        <f>IF($C40="","",IF(MONTH($C40)&gt;=6,MONTH($C40)-5,MONTH($C40)+7))</f>
        <v/>
      </c>
      <c r="F40" s="6">
        <f>IF($C40="","",($B40-ROUNDDOWN($B40/12,-2)*11)+ROUNDDOWN($B40/12,-2)*($E40-1))</f>
        <v/>
      </c>
      <c r="G40" s="6">
        <f>IF($C40="","",$B40-$F40)</f>
        <v/>
      </c>
      <c r="H40" s="8">
        <f>IF($C40="","",IF($G40&lt;=0,"残りなし",IF(MONTH($C40)=5,"5月で終わり",IF(AND(MONTH($C40)&gt;=1,MONTH($C40)&lt;=4),IF($D40&gt;$G40,"一括徴収（申出は要らない）","足りない分は普通徴収"),IF($D40&gt;$G40,"申出があれば一括徴収","普通徴収")))))</f>
        <v/>
      </c>
      <c r="I40" s="9">
        <f>IF($C40="","",WORKDAY(DATE(YEAR($C40),MONTH($C40)+1,10)-1,1,休日!$A$3:$A$200))</f>
        <v/>
      </c>
    </row>
    <row r="41">
      <c r="A41" s="4" t="n"/>
      <c r="B41" s="5" t="n"/>
      <c r="C41" s="7" t="n"/>
      <c r="D41" s="5" t="n"/>
      <c r="E41" s="8">
        <f>IF($C41="","",IF(MONTH($C41)&gt;=6,MONTH($C41)-5,MONTH($C41)+7))</f>
        <v/>
      </c>
      <c r="F41" s="6">
        <f>IF($C41="","",($B41-ROUNDDOWN($B41/12,-2)*11)+ROUNDDOWN($B41/12,-2)*($E41-1))</f>
        <v/>
      </c>
      <c r="G41" s="6">
        <f>IF($C41="","",$B41-$F41)</f>
        <v/>
      </c>
      <c r="H41" s="8">
        <f>IF($C41="","",IF($G41&lt;=0,"残りなし",IF(MONTH($C41)=5,"5月で終わり",IF(AND(MONTH($C41)&gt;=1,MONTH($C41)&lt;=4),IF($D41&gt;$G41,"一括徴収（申出は要らない）","足りない分は普通徴収"),IF($D41&gt;$G41,"申出があれば一括徴収","普通徴収")))))</f>
        <v/>
      </c>
      <c r="I41" s="9">
        <f>IF($C41="","",WORKDAY(DATE(YEAR($C41),MONTH($C41)+1,10)-1,1,休日!$A$3:$A$200))</f>
        <v/>
      </c>
    </row>
    <row r="42">
      <c r="A42" s="4" t="n"/>
      <c r="B42" s="5" t="n"/>
      <c r="C42" s="7" t="n"/>
      <c r="D42" s="5" t="n"/>
      <c r="E42" s="8">
        <f>IF($C42="","",IF(MONTH($C42)&gt;=6,MONTH($C42)-5,MONTH($C42)+7))</f>
        <v/>
      </c>
      <c r="F42" s="6">
        <f>IF($C42="","",($B42-ROUNDDOWN($B42/12,-2)*11)+ROUNDDOWN($B42/12,-2)*($E42-1))</f>
        <v/>
      </c>
      <c r="G42" s="6">
        <f>IF($C42="","",$B42-$F42)</f>
        <v/>
      </c>
      <c r="H42" s="8">
        <f>IF($C42="","",IF($G42&lt;=0,"残りなし",IF(MONTH($C42)=5,"5月で終わり",IF(AND(MONTH($C42)&gt;=1,MONTH($C42)&lt;=4),IF($D42&gt;$G42,"一括徴収（申出は要らない）","足りない分は普通徴収"),IF($D42&gt;$G42,"申出があれば一括徴収","普通徴収")))))</f>
        <v/>
      </c>
      <c r="I42" s="9">
        <f>IF($C42="","",WORKDAY(DATE(YEAR($C42),MONTH($C42)+1,10)-1,1,休日!$A$3:$A$200))</f>
        <v/>
      </c>
    </row>
    <row r="43">
      <c r="A43" s="4" t="n"/>
      <c r="B43" s="5" t="n"/>
      <c r="C43" s="7" t="n"/>
      <c r="D43" s="5" t="n"/>
      <c r="E43" s="8">
        <f>IF($C43="","",IF(MONTH($C43)&gt;=6,MONTH($C43)-5,MONTH($C43)+7))</f>
        <v/>
      </c>
      <c r="F43" s="6">
        <f>IF($C43="","",($B43-ROUNDDOWN($B43/12,-2)*11)+ROUNDDOWN($B43/12,-2)*($E43-1))</f>
        <v/>
      </c>
      <c r="G43" s="6">
        <f>IF($C43="","",$B43-$F43)</f>
        <v/>
      </c>
      <c r="H43" s="8">
        <f>IF($C43="","",IF($G43&lt;=0,"残りなし",IF(MONTH($C43)=5,"5月で終わり",IF(AND(MONTH($C43)&gt;=1,MONTH($C43)&lt;=4),IF($D43&gt;$G43,"一括徴収（申出は要らない）","足りない分は普通徴収"),IF($D43&gt;$G43,"申出があれば一括徴収","普通徴収")))))</f>
        <v/>
      </c>
      <c r="I43" s="9">
        <f>IF($C43="","",WORKDAY(DATE(YEAR($C43),MONTH($C43)+1,10)-1,1,休日!$A$3:$A$200))</f>
        <v/>
      </c>
    </row>
    <row r="44">
      <c r="A44" s="4" t="n"/>
      <c r="B44" s="5" t="n"/>
      <c r="C44" s="7" t="n"/>
      <c r="D44" s="5" t="n"/>
      <c r="E44" s="8">
        <f>IF($C44="","",IF(MONTH($C44)&gt;=6,MONTH($C44)-5,MONTH($C44)+7))</f>
        <v/>
      </c>
      <c r="F44" s="6">
        <f>IF($C44="","",($B44-ROUNDDOWN($B44/12,-2)*11)+ROUNDDOWN($B44/12,-2)*($E44-1))</f>
        <v/>
      </c>
      <c r="G44" s="6">
        <f>IF($C44="","",$B44-$F44)</f>
        <v/>
      </c>
      <c r="H44" s="8">
        <f>IF($C44="","",IF($G44&lt;=0,"残りなし",IF(MONTH($C44)=5,"5月で終わり",IF(AND(MONTH($C44)&gt;=1,MONTH($C44)&lt;=4),IF($D44&gt;$G44,"一括徴収（申出は要らない）","足りない分は普通徴収"),IF($D44&gt;$G44,"申出があれば一括徴収","普通徴収")))))</f>
        <v/>
      </c>
      <c r="I44" s="9">
        <f>IF($C44="","",WORKDAY(DATE(YEAR($C44),MONTH($C44)+1,10)-1,1,休日!$A$3:$A$200))</f>
        <v/>
      </c>
    </row>
    <row r="45">
      <c r="A45" s="4" t="n"/>
      <c r="B45" s="5" t="n"/>
      <c r="C45" s="7" t="n"/>
      <c r="D45" s="5" t="n"/>
      <c r="E45" s="8">
        <f>IF($C45="","",IF(MONTH($C45)&gt;=6,MONTH($C45)-5,MONTH($C45)+7))</f>
        <v/>
      </c>
      <c r="F45" s="6">
        <f>IF($C45="","",($B45-ROUNDDOWN($B45/12,-2)*11)+ROUNDDOWN($B45/12,-2)*($E45-1))</f>
        <v/>
      </c>
      <c r="G45" s="6">
        <f>IF($C45="","",$B45-$F45)</f>
        <v/>
      </c>
      <c r="H45" s="8">
        <f>IF($C45="","",IF($G45&lt;=0,"残りなし",IF(MONTH($C45)=5,"5月で終わり",IF(AND(MONTH($C45)&gt;=1,MONTH($C45)&lt;=4),IF($D45&gt;$G45,"一括徴収（申出は要らない）","足りない分は普通徴収"),IF($D45&gt;$G45,"申出があれば一括徴収","普通徴収")))))</f>
        <v/>
      </c>
      <c r="I45" s="9">
        <f>IF($C45="","",WORKDAY(DATE(YEAR($C45),MONTH($C45)+1,10)-1,1,休日!$A$3:$A$200))</f>
        <v/>
      </c>
    </row>
    <row r="46">
      <c r="A46" s="4" t="n"/>
      <c r="B46" s="5" t="n"/>
      <c r="C46" s="7" t="n"/>
      <c r="D46" s="5" t="n"/>
      <c r="E46" s="8">
        <f>IF($C46="","",IF(MONTH($C46)&gt;=6,MONTH($C46)-5,MONTH($C46)+7))</f>
        <v/>
      </c>
      <c r="F46" s="6">
        <f>IF($C46="","",($B46-ROUNDDOWN($B46/12,-2)*11)+ROUNDDOWN($B46/12,-2)*($E46-1))</f>
        <v/>
      </c>
      <c r="G46" s="6">
        <f>IF($C46="","",$B46-$F46)</f>
        <v/>
      </c>
      <c r="H46" s="8">
        <f>IF($C46="","",IF($G46&lt;=0,"残りなし",IF(MONTH($C46)=5,"5月で終わり",IF(AND(MONTH($C46)&gt;=1,MONTH($C46)&lt;=4),IF($D46&gt;$G46,"一括徴収（申出は要らない）","足りない分は普通徴収"),IF($D46&gt;$G46,"申出があれば一括徴収","普通徴収")))))</f>
        <v/>
      </c>
      <c r="I46" s="9">
        <f>IF($C46="","",WORKDAY(DATE(YEAR($C46),MONTH($C46)+1,10)-1,1,休日!$A$3:$A$200))</f>
        <v/>
      </c>
    </row>
    <row r="47">
      <c r="A47" s="4" t="n"/>
      <c r="B47" s="5" t="n"/>
      <c r="C47" s="7" t="n"/>
      <c r="D47" s="5" t="n"/>
      <c r="E47" s="8">
        <f>IF($C47="","",IF(MONTH($C47)&gt;=6,MONTH($C47)-5,MONTH($C47)+7))</f>
        <v/>
      </c>
      <c r="F47" s="6">
        <f>IF($C47="","",($B47-ROUNDDOWN($B47/12,-2)*11)+ROUNDDOWN($B47/12,-2)*($E47-1))</f>
        <v/>
      </c>
      <c r="G47" s="6">
        <f>IF($C47="","",$B47-$F47)</f>
        <v/>
      </c>
      <c r="H47" s="8">
        <f>IF($C47="","",IF($G47&lt;=0,"残りなし",IF(MONTH($C47)=5,"5月で終わり",IF(AND(MONTH($C47)&gt;=1,MONTH($C47)&lt;=4),IF($D47&gt;$G47,"一括徴収（申出は要らない）","足りない分は普通徴収"),IF($D47&gt;$G47,"申出があれば一括徴収","普通徴収")))))</f>
        <v/>
      </c>
      <c r="I47" s="9">
        <f>IF($C47="","",WORKDAY(DATE(YEAR($C47),MONTH($C47)+1,10)-1,1,休日!$A$3:$A$200))</f>
        <v/>
      </c>
    </row>
    <row r="48">
      <c r="A48" s="4" t="n"/>
      <c r="B48" s="5" t="n"/>
      <c r="C48" s="7" t="n"/>
      <c r="D48" s="5" t="n"/>
      <c r="E48" s="8">
        <f>IF($C48="","",IF(MONTH($C48)&gt;=6,MONTH($C48)-5,MONTH($C48)+7))</f>
        <v/>
      </c>
      <c r="F48" s="6">
        <f>IF($C48="","",($B48-ROUNDDOWN($B48/12,-2)*11)+ROUNDDOWN($B48/12,-2)*($E48-1))</f>
        <v/>
      </c>
      <c r="G48" s="6">
        <f>IF($C48="","",$B48-$F48)</f>
        <v/>
      </c>
      <c r="H48" s="8">
        <f>IF($C48="","",IF($G48&lt;=0,"残りなし",IF(MONTH($C48)=5,"5月で終わり",IF(AND(MONTH($C48)&gt;=1,MONTH($C48)&lt;=4),IF($D48&gt;$G48,"一括徴収（申出は要らない）","足りない分は普通徴収"),IF($D48&gt;$G48,"申出があれば一括徴収","普通徴収")))))</f>
        <v/>
      </c>
      <c r="I48" s="9">
        <f>IF($C48="","",WORKDAY(DATE(YEAR($C48),MONTH($C48)+1,10)-1,1,休日!$A$3:$A$200))</f>
        <v/>
      </c>
    </row>
    <row r="49">
      <c r="A49" s="4" t="n"/>
      <c r="B49" s="5" t="n"/>
      <c r="C49" s="7" t="n"/>
      <c r="D49" s="5" t="n"/>
      <c r="E49" s="8">
        <f>IF($C49="","",IF(MONTH($C49)&gt;=6,MONTH($C49)-5,MONTH($C49)+7))</f>
        <v/>
      </c>
      <c r="F49" s="6">
        <f>IF($C49="","",($B49-ROUNDDOWN($B49/12,-2)*11)+ROUNDDOWN($B49/12,-2)*($E49-1))</f>
        <v/>
      </c>
      <c r="G49" s="6">
        <f>IF($C49="","",$B49-$F49)</f>
        <v/>
      </c>
      <c r="H49" s="8">
        <f>IF($C49="","",IF($G49&lt;=0,"残りなし",IF(MONTH($C49)=5,"5月で終わり",IF(AND(MONTH($C49)&gt;=1,MONTH($C49)&lt;=4),IF($D49&gt;$G49,"一括徴収（申出は要らない）","足りない分は普通徴収"),IF($D49&gt;$G49,"申出があれば一括徴収","普通徴収")))))</f>
        <v/>
      </c>
      <c r="I49" s="9">
        <f>IF($C49="","",WORKDAY(DATE(YEAR($C49),MONTH($C49)+1,10)-1,1,休日!$A$3:$A$200))</f>
        <v/>
      </c>
    </row>
    <row r="50">
      <c r="A50" s="4" t="n"/>
      <c r="B50" s="5" t="n"/>
      <c r="C50" s="7" t="n"/>
      <c r="D50" s="5" t="n"/>
      <c r="E50" s="8">
        <f>IF($C50="","",IF(MONTH($C50)&gt;=6,MONTH($C50)-5,MONTH($C50)+7))</f>
        <v/>
      </c>
      <c r="F50" s="6">
        <f>IF($C50="","",($B50-ROUNDDOWN($B50/12,-2)*11)+ROUNDDOWN($B50/12,-2)*($E50-1))</f>
        <v/>
      </c>
      <c r="G50" s="6">
        <f>IF($C50="","",$B50-$F50)</f>
        <v/>
      </c>
      <c r="H50" s="8">
        <f>IF($C50="","",IF($G50&lt;=0,"残りなし",IF(MONTH($C50)=5,"5月で終わり",IF(AND(MONTH($C50)&gt;=1,MONTH($C50)&lt;=4),IF($D50&gt;$G50,"一括徴収（申出は要らない）","足りない分は普通徴収"),IF($D50&gt;$G50,"申出があれば一括徴収","普通徴収")))))</f>
        <v/>
      </c>
      <c r="I50" s="9">
        <f>IF($C50="","",WORKDAY(DATE(YEAR($C50),MONTH($C50)+1,10)-1,1,休日!$A$3:$A$200))</f>
        <v/>
      </c>
    </row>
    <row r="51">
      <c r="A51" s="4" t="n"/>
      <c r="B51" s="5" t="n"/>
      <c r="C51" s="7" t="n"/>
      <c r="D51" s="5" t="n"/>
      <c r="E51" s="8">
        <f>IF($C51="","",IF(MONTH($C51)&gt;=6,MONTH($C51)-5,MONTH($C51)+7))</f>
        <v/>
      </c>
      <c r="F51" s="6">
        <f>IF($C51="","",($B51-ROUNDDOWN($B51/12,-2)*11)+ROUNDDOWN($B51/12,-2)*($E51-1))</f>
        <v/>
      </c>
      <c r="G51" s="6">
        <f>IF($C51="","",$B51-$F51)</f>
        <v/>
      </c>
      <c r="H51" s="8">
        <f>IF($C51="","",IF($G51&lt;=0,"残りなし",IF(MONTH($C51)=5,"5月で終わり",IF(AND(MONTH($C51)&gt;=1,MONTH($C51)&lt;=4),IF($D51&gt;$G51,"一括徴収（申出は要らない）","足りない分は普通徴収"),IF($D51&gt;$G51,"申出があれば一括徴収","普通徴収")))))</f>
        <v/>
      </c>
      <c r="I51" s="9">
        <f>IF($C51="","",WORKDAY(DATE(YEAR($C51),MONTH($C51)+1,10)-1,1,休日!$A$3:$A$200))</f>
        <v/>
      </c>
    </row>
    <row r="52">
      <c r="A52" s="4" t="n"/>
      <c r="B52" s="5" t="n"/>
      <c r="C52" s="7" t="n"/>
      <c r="D52" s="5" t="n"/>
      <c r="E52" s="8">
        <f>IF($C52="","",IF(MONTH($C52)&gt;=6,MONTH($C52)-5,MONTH($C52)+7))</f>
        <v/>
      </c>
      <c r="F52" s="6">
        <f>IF($C52="","",($B52-ROUNDDOWN($B52/12,-2)*11)+ROUNDDOWN($B52/12,-2)*($E52-1))</f>
        <v/>
      </c>
      <c r="G52" s="6">
        <f>IF($C52="","",$B52-$F52)</f>
        <v/>
      </c>
      <c r="H52" s="8">
        <f>IF($C52="","",IF($G52&lt;=0,"残りなし",IF(MONTH($C52)=5,"5月で終わり",IF(AND(MONTH($C52)&gt;=1,MONTH($C52)&lt;=4),IF($D52&gt;$G52,"一括徴収（申出は要らない）","足りない分は普通徴収"),IF($D52&gt;$G52,"申出があれば一括徴収","普通徴収")))))</f>
        <v/>
      </c>
      <c r="I52" s="9">
        <f>IF($C52="","",WORKDAY(DATE(YEAR($C52),MONTH($C52)+1,10)-1,1,休日!$A$3:$A$200))</f>
        <v/>
      </c>
    </row>
    <row r="53">
      <c r="A53" s="4" t="n"/>
      <c r="B53" s="5" t="n"/>
      <c r="C53" s="7" t="n"/>
      <c r="D53" s="5" t="n"/>
      <c r="E53" s="8">
        <f>IF($C53="","",IF(MONTH($C53)&gt;=6,MONTH($C53)-5,MONTH($C53)+7))</f>
        <v/>
      </c>
      <c r="F53" s="6">
        <f>IF($C53="","",($B53-ROUNDDOWN($B53/12,-2)*11)+ROUNDDOWN($B53/12,-2)*($E53-1))</f>
        <v/>
      </c>
      <c r="G53" s="6">
        <f>IF($C53="","",$B53-$F53)</f>
        <v/>
      </c>
      <c r="H53" s="8">
        <f>IF($C53="","",IF($G53&lt;=0,"残りなし",IF(MONTH($C53)=5,"5月で終わり",IF(AND(MONTH($C53)&gt;=1,MONTH($C53)&lt;=4),IF($D53&gt;$G53,"一括徴収（申出は要らない）","足りない分は普通徴収"),IF($D53&gt;$G53,"申出があれば一括徴収","普通徴収")))))</f>
        <v/>
      </c>
      <c r="I53" s="9">
        <f>IF($C53="","",WORKDAY(DATE(YEAR($C53),MONTH($C53)+1,10)-1,1,休日!$A$3:$A$200))</f>
        <v/>
      </c>
    </row>
    <row r="54">
      <c r="A54" s="4" t="n"/>
      <c r="B54" s="5" t="n"/>
      <c r="C54" s="7" t="n"/>
      <c r="D54" s="5" t="n"/>
      <c r="E54" s="8">
        <f>IF($C54="","",IF(MONTH($C54)&gt;=6,MONTH($C54)-5,MONTH($C54)+7))</f>
        <v/>
      </c>
      <c r="F54" s="6">
        <f>IF($C54="","",($B54-ROUNDDOWN($B54/12,-2)*11)+ROUNDDOWN($B54/12,-2)*($E54-1))</f>
        <v/>
      </c>
      <c r="G54" s="6">
        <f>IF($C54="","",$B54-$F54)</f>
        <v/>
      </c>
      <c r="H54" s="8">
        <f>IF($C54="","",IF($G54&lt;=0,"残りなし",IF(MONTH($C54)=5,"5月で終わり",IF(AND(MONTH($C54)&gt;=1,MONTH($C54)&lt;=4),IF($D54&gt;$G54,"一括徴収（申出は要らない）","足りない分は普通徴収"),IF($D54&gt;$G54,"申出があれば一括徴収","普通徴収")))))</f>
        <v/>
      </c>
      <c r="I54" s="9">
        <f>IF($C54="","",WORKDAY(DATE(YEAR($C54),MONTH($C54)+1,10)-1,1,休日!$A$3:$A$200))</f>
        <v/>
      </c>
    </row>
    <row r="55">
      <c r="A55" s="4" t="n"/>
      <c r="B55" s="5" t="n"/>
      <c r="C55" s="7" t="n"/>
      <c r="D55" s="5" t="n"/>
      <c r="E55" s="8">
        <f>IF($C55="","",IF(MONTH($C55)&gt;=6,MONTH($C55)-5,MONTH($C55)+7))</f>
        <v/>
      </c>
      <c r="F55" s="6">
        <f>IF($C55="","",($B55-ROUNDDOWN($B55/12,-2)*11)+ROUNDDOWN($B55/12,-2)*($E55-1))</f>
        <v/>
      </c>
      <c r="G55" s="6">
        <f>IF($C55="","",$B55-$F55)</f>
        <v/>
      </c>
      <c r="H55" s="8">
        <f>IF($C55="","",IF($G55&lt;=0,"残りなし",IF(MONTH($C55)=5,"5月で終わり",IF(AND(MONTH($C55)&gt;=1,MONTH($C55)&lt;=4),IF($D55&gt;$G55,"一括徴収（申出は要らない）","足りない分は普通徴収"),IF($D55&gt;$G55,"申出があれば一括徴収","普通徴収")))))</f>
        <v/>
      </c>
      <c r="I55" s="9">
        <f>IF($C55="","",WORKDAY(DATE(YEAR($C55),MONTH($C55)+1,10)-1,1,休日!$A$3:$A$200))</f>
        <v/>
      </c>
    </row>
    <row r="56">
      <c r="A56" s="4" t="n"/>
      <c r="B56" s="5" t="n"/>
      <c r="C56" s="7" t="n"/>
      <c r="D56" s="5" t="n"/>
      <c r="E56" s="8">
        <f>IF($C56="","",IF(MONTH($C56)&gt;=6,MONTH($C56)-5,MONTH($C56)+7))</f>
        <v/>
      </c>
      <c r="F56" s="6">
        <f>IF($C56="","",($B56-ROUNDDOWN($B56/12,-2)*11)+ROUNDDOWN($B56/12,-2)*($E56-1))</f>
        <v/>
      </c>
      <c r="G56" s="6">
        <f>IF($C56="","",$B56-$F56)</f>
        <v/>
      </c>
      <c r="H56" s="8">
        <f>IF($C56="","",IF($G56&lt;=0,"残りなし",IF(MONTH($C56)=5,"5月で終わり",IF(AND(MONTH($C56)&gt;=1,MONTH($C56)&lt;=4),IF($D56&gt;$G56,"一括徴収（申出は要らない）","足りない分は普通徴収"),IF($D56&gt;$G56,"申出があれば一括徴収","普通徴収")))))</f>
        <v/>
      </c>
      <c r="I56" s="9">
        <f>IF($C56="","",WORKDAY(DATE(YEAR($C56),MONTH($C56)+1,10)-1,1,休日!$A$3:$A$200))</f>
        <v/>
      </c>
    </row>
    <row r="57">
      <c r="A57" s="4" t="n"/>
      <c r="B57" s="5" t="n"/>
      <c r="C57" s="7" t="n"/>
      <c r="D57" s="5" t="n"/>
      <c r="E57" s="8">
        <f>IF($C57="","",IF(MONTH($C57)&gt;=6,MONTH($C57)-5,MONTH($C57)+7))</f>
        <v/>
      </c>
      <c r="F57" s="6">
        <f>IF($C57="","",($B57-ROUNDDOWN($B57/12,-2)*11)+ROUNDDOWN($B57/12,-2)*($E57-1))</f>
        <v/>
      </c>
      <c r="G57" s="6">
        <f>IF($C57="","",$B57-$F57)</f>
        <v/>
      </c>
      <c r="H57" s="8">
        <f>IF($C57="","",IF($G57&lt;=0,"残りなし",IF(MONTH($C57)=5,"5月で終わり",IF(AND(MONTH($C57)&gt;=1,MONTH($C57)&lt;=4),IF($D57&gt;$G57,"一括徴収（申出は要らない）","足りない分は普通徴収"),IF($D57&gt;$G57,"申出があれば一括徴収","普通徴収")))))</f>
        <v/>
      </c>
      <c r="I57" s="9">
        <f>IF($C57="","",WORKDAY(DATE(YEAR($C57),MONTH($C57)+1,10)-1,1,休日!$A$3:$A$200))</f>
        <v/>
      </c>
    </row>
    <row r="58">
      <c r="A58" s="4" t="n"/>
      <c r="B58" s="5" t="n"/>
      <c r="C58" s="7" t="n"/>
      <c r="D58" s="5" t="n"/>
      <c r="E58" s="8">
        <f>IF($C58="","",IF(MONTH($C58)&gt;=6,MONTH($C58)-5,MONTH($C58)+7))</f>
        <v/>
      </c>
      <c r="F58" s="6">
        <f>IF($C58="","",($B58-ROUNDDOWN($B58/12,-2)*11)+ROUNDDOWN($B58/12,-2)*($E58-1))</f>
        <v/>
      </c>
      <c r="G58" s="6">
        <f>IF($C58="","",$B58-$F58)</f>
        <v/>
      </c>
      <c r="H58" s="8">
        <f>IF($C58="","",IF($G58&lt;=0,"残りなし",IF(MONTH($C58)=5,"5月で終わり",IF(AND(MONTH($C58)&gt;=1,MONTH($C58)&lt;=4),IF($D58&gt;$G58,"一括徴収（申出は要らない）","足りない分は普通徴収"),IF($D58&gt;$G58,"申出があれば一括徴収","普通徴収")))))</f>
        <v/>
      </c>
      <c r="I58" s="9">
        <f>IF($C58="","",WORKDAY(DATE(YEAR($C58),MONTH($C58)+1,10)-1,1,休日!$A$3:$A$200))</f>
        <v/>
      </c>
    </row>
    <row r="59">
      <c r="A59" s="4" t="n"/>
      <c r="B59" s="5" t="n"/>
      <c r="C59" s="7" t="n"/>
      <c r="D59" s="5" t="n"/>
      <c r="E59" s="8">
        <f>IF($C59="","",IF(MONTH($C59)&gt;=6,MONTH($C59)-5,MONTH($C59)+7))</f>
        <v/>
      </c>
      <c r="F59" s="6">
        <f>IF($C59="","",($B59-ROUNDDOWN($B59/12,-2)*11)+ROUNDDOWN($B59/12,-2)*($E59-1))</f>
        <v/>
      </c>
      <c r="G59" s="6">
        <f>IF($C59="","",$B59-$F59)</f>
        <v/>
      </c>
      <c r="H59" s="8">
        <f>IF($C59="","",IF($G59&lt;=0,"残りなし",IF(MONTH($C59)=5,"5月で終わり",IF(AND(MONTH($C59)&gt;=1,MONTH($C59)&lt;=4),IF($D59&gt;$G59,"一括徴収（申出は要らない）","足りない分は普通徴収"),IF($D59&gt;$G59,"申出があれば一括徴収","普通徴収")))))</f>
        <v/>
      </c>
      <c r="I59" s="9">
        <f>IF($C59="","",WORKDAY(DATE(YEAR($C59),MONTH($C59)+1,10)-1,1,休日!$A$3:$A$200))</f>
        <v/>
      </c>
    </row>
    <row r="60">
      <c r="A60" s="4" t="n"/>
      <c r="B60" s="5" t="n"/>
      <c r="C60" s="7" t="n"/>
      <c r="D60" s="5" t="n"/>
      <c r="E60" s="8">
        <f>IF($C60="","",IF(MONTH($C60)&gt;=6,MONTH($C60)-5,MONTH($C60)+7))</f>
        <v/>
      </c>
      <c r="F60" s="6">
        <f>IF($C60="","",($B60-ROUNDDOWN($B60/12,-2)*11)+ROUNDDOWN($B60/12,-2)*($E60-1))</f>
        <v/>
      </c>
      <c r="G60" s="6">
        <f>IF($C60="","",$B60-$F60)</f>
        <v/>
      </c>
      <c r="H60" s="8">
        <f>IF($C60="","",IF($G60&lt;=0,"残りなし",IF(MONTH($C60)=5,"5月で終わり",IF(AND(MONTH($C60)&gt;=1,MONTH($C60)&lt;=4),IF($D60&gt;$G60,"一括徴収（申出は要らない）","足りない分は普通徴収"),IF($D60&gt;$G60,"申出があれば一括徴収","普通徴収")))))</f>
        <v/>
      </c>
      <c r="I60" s="9">
        <f>IF($C60="","",WORKDAY(DATE(YEAR($C60),MONTH($C60)+1,10)-1,1,休日!$A$3:$A$200))</f>
        <v/>
      </c>
    </row>
    <row r="61">
      <c r="A61" s="4" t="n"/>
      <c r="B61" s="5" t="n"/>
      <c r="C61" s="7" t="n"/>
      <c r="D61" s="5" t="n"/>
      <c r="E61" s="8">
        <f>IF($C61="","",IF(MONTH($C61)&gt;=6,MONTH($C61)-5,MONTH($C61)+7))</f>
        <v/>
      </c>
      <c r="F61" s="6">
        <f>IF($C61="","",($B61-ROUNDDOWN($B61/12,-2)*11)+ROUNDDOWN($B61/12,-2)*($E61-1))</f>
        <v/>
      </c>
      <c r="G61" s="6">
        <f>IF($C61="","",$B61-$F61)</f>
        <v/>
      </c>
      <c r="H61" s="8">
        <f>IF($C61="","",IF($G61&lt;=0,"残りなし",IF(MONTH($C61)=5,"5月で終わり",IF(AND(MONTH($C61)&gt;=1,MONTH($C61)&lt;=4),IF($D61&gt;$G61,"一括徴収（申出は要らない）","足りない分は普通徴収"),IF($D61&gt;$G61,"申出があれば一括徴収","普通徴収")))))</f>
        <v/>
      </c>
      <c r="I61" s="9">
        <f>IF($C61="","",WORKDAY(DATE(YEAR($C61),MONTH($C61)+1,10)-1,1,休日!$A$3:$A$200))</f>
        <v/>
      </c>
    </row>
    <row r="62">
      <c r="A62" s="4" t="n"/>
      <c r="B62" s="5" t="n"/>
      <c r="C62" s="7" t="n"/>
      <c r="D62" s="5" t="n"/>
      <c r="E62" s="8">
        <f>IF($C62="","",IF(MONTH($C62)&gt;=6,MONTH($C62)-5,MONTH($C62)+7))</f>
        <v/>
      </c>
      <c r="F62" s="6">
        <f>IF($C62="","",($B62-ROUNDDOWN($B62/12,-2)*11)+ROUNDDOWN($B62/12,-2)*($E62-1))</f>
        <v/>
      </c>
      <c r="G62" s="6">
        <f>IF($C62="","",$B62-$F62)</f>
        <v/>
      </c>
      <c r="H62" s="8">
        <f>IF($C62="","",IF($G62&lt;=0,"残りなし",IF(MONTH($C62)=5,"5月で終わり",IF(AND(MONTH($C62)&gt;=1,MONTH($C62)&lt;=4),IF($D62&gt;$G62,"一括徴収（申出は要らない）","足りない分は普通徴収"),IF($D62&gt;$G62,"申出があれば一括徴収","普通徴収")))))</f>
        <v/>
      </c>
      <c r="I62" s="9">
        <f>IF($C62="","",WORKDAY(DATE(YEAR($C62),MONTH($C62)+1,10)-1,1,休日!$A$3:$A$200))</f>
        <v/>
      </c>
    </row>
    <row r="63">
      <c r="A63" s="4" t="n"/>
      <c r="B63" s="5" t="n"/>
      <c r="C63" s="7" t="n"/>
      <c r="D63" s="5" t="n"/>
      <c r="E63" s="8">
        <f>IF($C63="","",IF(MONTH($C63)&gt;=6,MONTH($C63)-5,MONTH($C63)+7))</f>
        <v/>
      </c>
      <c r="F63" s="6">
        <f>IF($C63="","",($B63-ROUNDDOWN($B63/12,-2)*11)+ROUNDDOWN($B63/12,-2)*($E63-1))</f>
        <v/>
      </c>
      <c r="G63" s="6">
        <f>IF($C63="","",$B63-$F63)</f>
        <v/>
      </c>
      <c r="H63" s="8">
        <f>IF($C63="","",IF($G63&lt;=0,"残りなし",IF(MONTH($C63)=5,"5月で終わり",IF(AND(MONTH($C63)&gt;=1,MONTH($C63)&lt;=4),IF($D63&gt;$G63,"一括徴収（申出は要らない）","足りない分は普通徴収"),IF($D63&gt;$G63,"申出があれば一括徴収","普通徴収")))))</f>
        <v/>
      </c>
      <c r="I63" s="9">
        <f>IF($C63="","",WORKDAY(DATE(YEAR($C63),MONTH($C63)+1,10)-1,1,休日!$A$3:$A$200))</f>
        <v/>
      </c>
    </row>
    <row r="64">
      <c r="A64" s="4" t="n"/>
      <c r="B64" s="5" t="n"/>
      <c r="C64" s="7" t="n"/>
      <c r="D64" s="5" t="n"/>
      <c r="E64" s="8">
        <f>IF($C64="","",IF(MONTH($C64)&gt;=6,MONTH($C64)-5,MONTH($C64)+7))</f>
        <v/>
      </c>
      <c r="F64" s="6">
        <f>IF($C64="","",($B64-ROUNDDOWN($B64/12,-2)*11)+ROUNDDOWN($B64/12,-2)*($E64-1))</f>
        <v/>
      </c>
      <c r="G64" s="6">
        <f>IF($C64="","",$B64-$F64)</f>
        <v/>
      </c>
      <c r="H64" s="8">
        <f>IF($C64="","",IF($G64&lt;=0,"残りなし",IF(MONTH($C64)=5,"5月で終わり",IF(AND(MONTH($C64)&gt;=1,MONTH($C64)&lt;=4),IF($D64&gt;$G64,"一括徴収（申出は要らない）","足りない分は普通徴収"),IF($D64&gt;$G64,"申出があれば一括徴収","普通徴収")))))</f>
        <v/>
      </c>
      <c r="I64" s="9">
        <f>IF($C64="","",WORKDAY(DATE(YEAR($C64),MONTH($C64)+1,10)-1,1,休日!$A$3:$A$200))</f>
        <v/>
      </c>
    </row>
    <row r="65">
      <c r="A65" s="4" t="n"/>
      <c r="B65" s="5" t="n"/>
      <c r="C65" s="7" t="n"/>
      <c r="D65" s="5" t="n"/>
      <c r="E65" s="8">
        <f>IF($C65="","",IF(MONTH($C65)&gt;=6,MONTH($C65)-5,MONTH($C65)+7))</f>
        <v/>
      </c>
      <c r="F65" s="6">
        <f>IF($C65="","",($B65-ROUNDDOWN($B65/12,-2)*11)+ROUNDDOWN($B65/12,-2)*($E65-1))</f>
        <v/>
      </c>
      <c r="G65" s="6">
        <f>IF($C65="","",$B65-$F65)</f>
        <v/>
      </c>
      <c r="H65" s="8">
        <f>IF($C65="","",IF($G65&lt;=0,"残りなし",IF(MONTH($C65)=5,"5月で終わり",IF(AND(MONTH($C65)&gt;=1,MONTH($C65)&lt;=4),IF($D65&gt;$G65,"一括徴収（申出は要らない）","足りない分は普通徴収"),IF($D65&gt;$G65,"申出があれば一括徴収","普通徴収")))))</f>
        <v/>
      </c>
      <c r="I65" s="9">
        <f>IF($C65="","",WORKDAY(DATE(YEAR($C65),MONTH($C65)+1,10)-1,1,休日!$A$3:$A$200))</f>
        <v/>
      </c>
    </row>
    <row r="66">
      <c r="A66" s="4" t="n"/>
      <c r="B66" s="5" t="n"/>
      <c r="C66" s="7" t="n"/>
      <c r="D66" s="5" t="n"/>
      <c r="E66" s="8">
        <f>IF($C66="","",IF(MONTH($C66)&gt;=6,MONTH($C66)-5,MONTH($C66)+7))</f>
        <v/>
      </c>
      <c r="F66" s="6">
        <f>IF($C66="","",($B66-ROUNDDOWN($B66/12,-2)*11)+ROUNDDOWN($B66/12,-2)*($E66-1))</f>
        <v/>
      </c>
      <c r="G66" s="6">
        <f>IF($C66="","",$B66-$F66)</f>
        <v/>
      </c>
      <c r="H66" s="8">
        <f>IF($C66="","",IF($G66&lt;=0,"残りなし",IF(MONTH($C66)=5,"5月で終わり",IF(AND(MONTH($C66)&gt;=1,MONTH($C66)&lt;=4),IF($D66&gt;$G66,"一括徴収（申出は要らない）","足りない分は普通徴収"),IF($D66&gt;$G66,"申出があれば一括徴収","普通徴収")))))</f>
        <v/>
      </c>
      <c r="I66" s="9">
        <f>IF($C66="","",WORKDAY(DATE(YEAR($C66),MONTH($C66)+1,10)-1,1,休日!$A$3:$A$200))</f>
        <v/>
      </c>
    </row>
    <row r="67">
      <c r="A67" s="4" t="n"/>
      <c r="B67" s="5" t="n"/>
      <c r="C67" s="7" t="n"/>
      <c r="D67" s="5" t="n"/>
      <c r="E67" s="8">
        <f>IF($C67="","",IF(MONTH($C67)&gt;=6,MONTH($C67)-5,MONTH($C67)+7))</f>
        <v/>
      </c>
      <c r="F67" s="6">
        <f>IF($C67="","",($B67-ROUNDDOWN($B67/12,-2)*11)+ROUNDDOWN($B67/12,-2)*($E67-1))</f>
        <v/>
      </c>
      <c r="G67" s="6">
        <f>IF($C67="","",$B67-$F67)</f>
        <v/>
      </c>
      <c r="H67" s="8">
        <f>IF($C67="","",IF($G67&lt;=0,"残りなし",IF(MONTH($C67)=5,"5月で終わり",IF(AND(MONTH($C67)&gt;=1,MONTH($C67)&lt;=4),IF($D67&gt;$G67,"一括徴収（申出は要らない）","足りない分は普通徴収"),IF($D67&gt;$G67,"申出があれば一括徴収","普通徴収")))))</f>
        <v/>
      </c>
      <c r="I67" s="9">
        <f>IF($C67="","",WORKDAY(DATE(YEAR($C67),MONTH($C67)+1,10)-1,1,休日!$A$3:$A$200))</f>
        <v/>
      </c>
    </row>
    <row r="68">
      <c r="A68" s="4" t="n"/>
      <c r="B68" s="5" t="n"/>
      <c r="C68" s="7" t="n"/>
      <c r="D68" s="5" t="n"/>
      <c r="E68" s="8">
        <f>IF($C68="","",IF(MONTH($C68)&gt;=6,MONTH($C68)-5,MONTH($C68)+7))</f>
        <v/>
      </c>
      <c r="F68" s="6">
        <f>IF($C68="","",($B68-ROUNDDOWN($B68/12,-2)*11)+ROUNDDOWN($B68/12,-2)*($E68-1))</f>
        <v/>
      </c>
      <c r="G68" s="6">
        <f>IF($C68="","",$B68-$F68)</f>
        <v/>
      </c>
      <c r="H68" s="8">
        <f>IF($C68="","",IF($G68&lt;=0,"残りなし",IF(MONTH($C68)=5,"5月で終わり",IF(AND(MONTH($C68)&gt;=1,MONTH($C68)&lt;=4),IF($D68&gt;$G68,"一括徴収（申出は要らない）","足りない分は普通徴収"),IF($D68&gt;$G68,"申出があれば一括徴収","普通徴収")))))</f>
        <v/>
      </c>
      <c r="I68" s="9">
        <f>IF($C68="","",WORKDAY(DATE(YEAR($C68),MONTH($C68)+1,10)-1,1,休日!$A$3:$A$200))</f>
        <v/>
      </c>
    </row>
    <row r="69">
      <c r="A69" s="4" t="n"/>
      <c r="B69" s="5" t="n"/>
      <c r="C69" s="7" t="n"/>
      <c r="D69" s="5" t="n"/>
      <c r="E69" s="8">
        <f>IF($C69="","",IF(MONTH($C69)&gt;=6,MONTH($C69)-5,MONTH($C69)+7))</f>
        <v/>
      </c>
      <c r="F69" s="6">
        <f>IF($C69="","",($B69-ROUNDDOWN($B69/12,-2)*11)+ROUNDDOWN($B69/12,-2)*($E69-1))</f>
        <v/>
      </c>
      <c r="G69" s="6">
        <f>IF($C69="","",$B69-$F69)</f>
        <v/>
      </c>
      <c r="H69" s="8">
        <f>IF($C69="","",IF($G69&lt;=0,"残りなし",IF(MONTH($C69)=5,"5月で終わり",IF(AND(MONTH($C69)&gt;=1,MONTH($C69)&lt;=4),IF($D69&gt;$G69,"一括徴収（申出は要らない）","足りない分は普通徴収"),IF($D69&gt;$G69,"申出があれば一括徴収","普通徴収")))))</f>
        <v/>
      </c>
      <c r="I69" s="9">
        <f>IF($C69="","",WORKDAY(DATE(YEAR($C69),MONTH($C69)+1,10)-1,1,休日!$A$3:$A$200))</f>
        <v/>
      </c>
    </row>
    <row r="70">
      <c r="A70" s="4" t="n"/>
      <c r="B70" s="5" t="n"/>
      <c r="C70" s="7" t="n"/>
      <c r="D70" s="5" t="n"/>
      <c r="E70" s="8">
        <f>IF($C70="","",IF(MONTH($C70)&gt;=6,MONTH($C70)-5,MONTH($C70)+7))</f>
        <v/>
      </c>
      <c r="F70" s="6">
        <f>IF($C70="","",($B70-ROUNDDOWN($B70/12,-2)*11)+ROUNDDOWN($B70/12,-2)*($E70-1))</f>
        <v/>
      </c>
      <c r="G70" s="6">
        <f>IF($C70="","",$B70-$F70)</f>
        <v/>
      </c>
      <c r="H70" s="8">
        <f>IF($C70="","",IF($G70&lt;=0,"残りなし",IF(MONTH($C70)=5,"5月で終わり",IF(AND(MONTH($C70)&gt;=1,MONTH($C70)&lt;=4),IF($D70&gt;$G70,"一括徴収（申出は要らない）","足りない分は普通徴収"),IF($D70&gt;$G70,"申出があれば一括徴収","普通徴収")))))</f>
        <v/>
      </c>
      <c r="I70" s="9">
        <f>IF($C70="","",WORKDAY(DATE(YEAR($C70),MONTH($C70)+1,10)-1,1,休日!$A$3:$A$200))</f>
        <v/>
      </c>
    </row>
    <row r="71">
      <c r="A71" s="4" t="n"/>
      <c r="B71" s="5" t="n"/>
      <c r="C71" s="7" t="n"/>
      <c r="D71" s="5" t="n"/>
      <c r="E71" s="8">
        <f>IF($C71="","",IF(MONTH($C71)&gt;=6,MONTH($C71)-5,MONTH($C71)+7))</f>
        <v/>
      </c>
      <c r="F71" s="6">
        <f>IF($C71="","",($B71-ROUNDDOWN($B71/12,-2)*11)+ROUNDDOWN($B71/12,-2)*($E71-1))</f>
        <v/>
      </c>
      <c r="G71" s="6">
        <f>IF($C71="","",$B71-$F71)</f>
        <v/>
      </c>
      <c r="H71" s="8">
        <f>IF($C71="","",IF($G71&lt;=0,"残りなし",IF(MONTH($C71)=5,"5月で終わり",IF(AND(MONTH($C71)&gt;=1,MONTH($C71)&lt;=4),IF($D71&gt;$G71,"一括徴収（申出は要らない）","足りない分は普通徴収"),IF($D71&gt;$G71,"申出があれば一括徴収","普通徴収")))))</f>
        <v/>
      </c>
      <c r="I71" s="9">
        <f>IF($C71="","",WORKDAY(DATE(YEAR($C71),MONTH($C71)+1,10)-1,1,休日!$A$3:$A$200))</f>
        <v/>
      </c>
    </row>
    <row r="72">
      <c r="A72" s="4" t="n"/>
      <c r="B72" s="5" t="n"/>
      <c r="C72" s="7" t="n"/>
      <c r="D72" s="5" t="n"/>
      <c r="E72" s="8">
        <f>IF($C72="","",IF(MONTH($C72)&gt;=6,MONTH($C72)-5,MONTH($C72)+7))</f>
        <v/>
      </c>
      <c r="F72" s="6">
        <f>IF($C72="","",($B72-ROUNDDOWN($B72/12,-2)*11)+ROUNDDOWN($B72/12,-2)*($E72-1))</f>
        <v/>
      </c>
      <c r="G72" s="6">
        <f>IF($C72="","",$B72-$F72)</f>
        <v/>
      </c>
      <c r="H72" s="8">
        <f>IF($C72="","",IF($G72&lt;=0,"残りなし",IF(MONTH($C72)=5,"5月で終わり",IF(AND(MONTH($C72)&gt;=1,MONTH($C72)&lt;=4),IF($D72&gt;$G72,"一括徴収（申出は要らない）","足りない分は普通徴収"),IF($D72&gt;$G72,"申出があれば一括徴収","普通徴収")))))</f>
        <v/>
      </c>
      <c r="I72" s="9">
        <f>IF($C72="","",WORKDAY(DATE(YEAR($C72),MONTH($C72)+1,10)-1,1,休日!$A$3:$A$200))</f>
        <v/>
      </c>
    </row>
    <row r="73">
      <c r="A73" s="4" t="n"/>
      <c r="B73" s="5" t="n"/>
      <c r="C73" s="7" t="n"/>
      <c r="D73" s="5" t="n"/>
      <c r="E73" s="8">
        <f>IF($C73="","",IF(MONTH($C73)&gt;=6,MONTH($C73)-5,MONTH($C73)+7))</f>
        <v/>
      </c>
      <c r="F73" s="6">
        <f>IF($C73="","",($B73-ROUNDDOWN($B73/12,-2)*11)+ROUNDDOWN($B73/12,-2)*($E73-1))</f>
        <v/>
      </c>
      <c r="G73" s="6">
        <f>IF($C73="","",$B73-$F73)</f>
        <v/>
      </c>
      <c r="H73" s="8">
        <f>IF($C73="","",IF($G73&lt;=0,"残りなし",IF(MONTH($C73)=5,"5月で終わり",IF(AND(MONTH($C73)&gt;=1,MONTH($C73)&lt;=4),IF($D73&gt;$G73,"一括徴収（申出は要らない）","足りない分は普通徴収"),IF($D73&gt;$G73,"申出があれば一括徴収","普通徴収")))))</f>
        <v/>
      </c>
      <c r="I73" s="9">
        <f>IF($C73="","",WORKDAY(DATE(YEAR($C73),MONTH($C73)+1,10)-1,1,休日!$A$3:$A$200))</f>
        <v/>
      </c>
    </row>
    <row r="74">
      <c r="A74" s="4" t="n"/>
      <c r="B74" s="5" t="n"/>
      <c r="C74" s="7" t="n"/>
      <c r="D74" s="5" t="n"/>
      <c r="E74" s="8">
        <f>IF($C74="","",IF(MONTH($C74)&gt;=6,MONTH($C74)-5,MONTH($C74)+7))</f>
        <v/>
      </c>
      <c r="F74" s="6">
        <f>IF($C74="","",($B74-ROUNDDOWN($B74/12,-2)*11)+ROUNDDOWN($B74/12,-2)*($E74-1))</f>
        <v/>
      </c>
      <c r="G74" s="6">
        <f>IF($C74="","",$B74-$F74)</f>
        <v/>
      </c>
      <c r="H74" s="8">
        <f>IF($C74="","",IF($G74&lt;=0,"残りなし",IF(MONTH($C74)=5,"5月で終わり",IF(AND(MONTH($C74)&gt;=1,MONTH($C74)&lt;=4),IF($D74&gt;$G74,"一括徴収（申出は要らない）","足りない分は普通徴収"),IF($D74&gt;$G74,"申出があれば一括徴収","普通徴収")))))</f>
        <v/>
      </c>
      <c r="I74" s="9">
        <f>IF($C74="","",WORKDAY(DATE(YEAR($C74),MONTH($C74)+1,10)-1,1,休日!$A$3:$A$200))</f>
        <v/>
      </c>
    </row>
    <row r="75">
      <c r="A75" s="4" t="n"/>
      <c r="B75" s="5" t="n"/>
      <c r="C75" s="7" t="n"/>
      <c r="D75" s="5" t="n"/>
      <c r="E75" s="8">
        <f>IF($C75="","",IF(MONTH($C75)&gt;=6,MONTH($C75)-5,MONTH($C75)+7))</f>
        <v/>
      </c>
      <c r="F75" s="6">
        <f>IF($C75="","",($B75-ROUNDDOWN($B75/12,-2)*11)+ROUNDDOWN($B75/12,-2)*($E75-1))</f>
        <v/>
      </c>
      <c r="G75" s="6">
        <f>IF($C75="","",$B75-$F75)</f>
        <v/>
      </c>
      <c r="H75" s="8">
        <f>IF($C75="","",IF($G75&lt;=0,"残りなし",IF(MONTH($C75)=5,"5月で終わり",IF(AND(MONTH($C75)&gt;=1,MONTH($C75)&lt;=4),IF($D75&gt;$G75,"一括徴収（申出は要らない）","足りない分は普通徴収"),IF($D75&gt;$G75,"申出があれば一括徴収","普通徴収")))))</f>
        <v/>
      </c>
      <c r="I75" s="9">
        <f>IF($C75="","",WORKDAY(DATE(YEAR($C75),MONTH($C75)+1,10)-1,1,休日!$A$3:$A$200))</f>
        <v/>
      </c>
    </row>
    <row r="76">
      <c r="A76" s="4" t="n"/>
      <c r="B76" s="5" t="n"/>
      <c r="C76" s="7" t="n"/>
      <c r="D76" s="5" t="n"/>
      <c r="E76" s="8">
        <f>IF($C76="","",IF(MONTH($C76)&gt;=6,MONTH($C76)-5,MONTH($C76)+7))</f>
        <v/>
      </c>
      <c r="F76" s="6">
        <f>IF($C76="","",($B76-ROUNDDOWN($B76/12,-2)*11)+ROUNDDOWN($B76/12,-2)*($E76-1))</f>
        <v/>
      </c>
      <c r="G76" s="6">
        <f>IF($C76="","",$B76-$F76)</f>
        <v/>
      </c>
      <c r="H76" s="8">
        <f>IF($C76="","",IF($G76&lt;=0,"残りなし",IF(MONTH($C76)=5,"5月で終わり",IF(AND(MONTH($C76)&gt;=1,MONTH($C76)&lt;=4),IF($D76&gt;$G76,"一括徴収（申出は要らない）","足りない分は普通徴収"),IF($D76&gt;$G76,"申出があれば一括徴収","普通徴収")))))</f>
        <v/>
      </c>
      <c r="I76" s="9">
        <f>IF($C76="","",WORKDAY(DATE(YEAR($C76),MONTH($C76)+1,10)-1,1,休日!$A$3:$A$200))</f>
        <v/>
      </c>
    </row>
    <row r="77">
      <c r="A77" s="4" t="n"/>
      <c r="B77" s="5" t="n"/>
      <c r="C77" s="7" t="n"/>
      <c r="D77" s="5" t="n"/>
      <c r="E77" s="8">
        <f>IF($C77="","",IF(MONTH($C77)&gt;=6,MONTH($C77)-5,MONTH($C77)+7))</f>
        <v/>
      </c>
      <c r="F77" s="6">
        <f>IF($C77="","",($B77-ROUNDDOWN($B77/12,-2)*11)+ROUNDDOWN($B77/12,-2)*($E77-1))</f>
        <v/>
      </c>
      <c r="G77" s="6">
        <f>IF($C77="","",$B77-$F77)</f>
        <v/>
      </c>
      <c r="H77" s="8">
        <f>IF($C77="","",IF($G77&lt;=0,"残りなし",IF(MONTH($C77)=5,"5月で終わり",IF(AND(MONTH($C77)&gt;=1,MONTH($C77)&lt;=4),IF($D77&gt;$G77,"一括徴収（申出は要らない）","足りない分は普通徴収"),IF($D77&gt;$G77,"申出があれば一括徴収","普通徴収")))))</f>
        <v/>
      </c>
      <c r="I77" s="9">
        <f>IF($C77="","",WORKDAY(DATE(YEAR($C77),MONTH($C77)+1,10)-1,1,休日!$A$3:$A$200))</f>
        <v/>
      </c>
    </row>
    <row r="78">
      <c r="A78" s="4" t="n"/>
      <c r="B78" s="5" t="n"/>
      <c r="C78" s="7" t="n"/>
      <c r="D78" s="5" t="n"/>
      <c r="E78" s="8">
        <f>IF($C78="","",IF(MONTH($C78)&gt;=6,MONTH($C78)-5,MONTH($C78)+7))</f>
        <v/>
      </c>
      <c r="F78" s="6">
        <f>IF($C78="","",($B78-ROUNDDOWN($B78/12,-2)*11)+ROUNDDOWN($B78/12,-2)*($E78-1))</f>
        <v/>
      </c>
      <c r="G78" s="6">
        <f>IF($C78="","",$B78-$F78)</f>
        <v/>
      </c>
      <c r="H78" s="8">
        <f>IF($C78="","",IF($G78&lt;=0,"残りなし",IF(MONTH($C78)=5,"5月で終わり",IF(AND(MONTH($C78)&gt;=1,MONTH($C78)&lt;=4),IF($D78&gt;$G78,"一括徴収（申出は要らない）","足りない分は普通徴収"),IF($D78&gt;$G78,"申出があれば一括徴収","普通徴収")))))</f>
        <v/>
      </c>
      <c r="I78" s="9">
        <f>IF($C78="","",WORKDAY(DATE(YEAR($C78),MONTH($C78)+1,10)-1,1,休日!$A$3:$A$200))</f>
        <v/>
      </c>
    </row>
    <row r="79">
      <c r="A79" s="4" t="n"/>
      <c r="B79" s="5" t="n"/>
      <c r="C79" s="7" t="n"/>
      <c r="D79" s="5" t="n"/>
      <c r="E79" s="8">
        <f>IF($C79="","",IF(MONTH($C79)&gt;=6,MONTH($C79)-5,MONTH($C79)+7))</f>
        <v/>
      </c>
      <c r="F79" s="6">
        <f>IF($C79="","",($B79-ROUNDDOWN($B79/12,-2)*11)+ROUNDDOWN($B79/12,-2)*($E79-1))</f>
        <v/>
      </c>
      <c r="G79" s="6">
        <f>IF($C79="","",$B79-$F79)</f>
        <v/>
      </c>
      <c r="H79" s="8">
        <f>IF($C79="","",IF($G79&lt;=0,"残りなし",IF(MONTH($C79)=5,"5月で終わり",IF(AND(MONTH($C79)&gt;=1,MONTH($C79)&lt;=4),IF($D79&gt;$G79,"一括徴収（申出は要らない）","足りない分は普通徴収"),IF($D79&gt;$G79,"申出があれば一括徴収","普通徴収")))))</f>
        <v/>
      </c>
      <c r="I79" s="9">
        <f>IF($C79="","",WORKDAY(DATE(YEAR($C79),MONTH($C79)+1,10)-1,1,休日!$A$3:$A$200))</f>
        <v/>
      </c>
    </row>
    <row r="80">
      <c r="A80" s="4" t="n"/>
      <c r="B80" s="5" t="n"/>
      <c r="C80" s="7" t="n"/>
      <c r="D80" s="5" t="n"/>
      <c r="E80" s="8">
        <f>IF($C80="","",IF(MONTH($C80)&gt;=6,MONTH($C80)-5,MONTH($C80)+7))</f>
        <v/>
      </c>
      <c r="F80" s="6">
        <f>IF($C80="","",($B80-ROUNDDOWN($B80/12,-2)*11)+ROUNDDOWN($B80/12,-2)*($E80-1))</f>
        <v/>
      </c>
      <c r="G80" s="6">
        <f>IF($C80="","",$B80-$F80)</f>
        <v/>
      </c>
      <c r="H80" s="8">
        <f>IF($C80="","",IF($G80&lt;=0,"残りなし",IF(MONTH($C80)=5,"5月で終わり",IF(AND(MONTH($C80)&gt;=1,MONTH($C80)&lt;=4),IF($D80&gt;$G80,"一括徴収（申出は要らない）","足りない分は普通徴収"),IF($D80&gt;$G80,"申出があれば一括徴収","普通徴収")))))</f>
        <v/>
      </c>
      <c r="I80" s="9">
        <f>IF($C80="","",WORKDAY(DATE(YEAR($C80),MONTH($C80)+1,10)-1,1,休日!$A$3:$A$200))</f>
        <v/>
      </c>
    </row>
    <row r="81">
      <c r="A81" s="4" t="n"/>
      <c r="B81" s="5" t="n"/>
      <c r="C81" s="7" t="n"/>
      <c r="D81" s="5" t="n"/>
      <c r="E81" s="8">
        <f>IF($C81="","",IF(MONTH($C81)&gt;=6,MONTH($C81)-5,MONTH($C81)+7))</f>
        <v/>
      </c>
      <c r="F81" s="6">
        <f>IF($C81="","",($B81-ROUNDDOWN($B81/12,-2)*11)+ROUNDDOWN($B81/12,-2)*($E81-1))</f>
        <v/>
      </c>
      <c r="G81" s="6">
        <f>IF($C81="","",$B81-$F81)</f>
        <v/>
      </c>
      <c r="H81" s="8">
        <f>IF($C81="","",IF($G81&lt;=0,"残りなし",IF(MONTH($C81)=5,"5月で終わり",IF(AND(MONTH($C81)&gt;=1,MONTH($C81)&lt;=4),IF($D81&gt;$G81,"一括徴収（申出は要らない）","足りない分は普通徴収"),IF($D81&gt;$G81,"申出があれば一括徴収","普通徴収")))))</f>
        <v/>
      </c>
      <c r="I81" s="9">
        <f>IF($C81="","",WORKDAY(DATE(YEAR($C81),MONTH($C81)+1,10)-1,1,休日!$A$3:$A$200))</f>
        <v/>
      </c>
    </row>
    <row r="82">
      <c r="A82" s="4" t="n"/>
      <c r="B82" s="5" t="n"/>
      <c r="C82" s="7" t="n"/>
      <c r="D82" s="5" t="n"/>
      <c r="E82" s="8">
        <f>IF($C82="","",IF(MONTH($C82)&gt;=6,MONTH($C82)-5,MONTH($C82)+7))</f>
        <v/>
      </c>
      <c r="F82" s="6">
        <f>IF($C82="","",($B82-ROUNDDOWN($B82/12,-2)*11)+ROUNDDOWN($B82/12,-2)*($E82-1))</f>
        <v/>
      </c>
      <c r="G82" s="6">
        <f>IF($C82="","",$B82-$F82)</f>
        <v/>
      </c>
      <c r="H82" s="8">
        <f>IF($C82="","",IF($G82&lt;=0,"残りなし",IF(MONTH($C82)=5,"5月で終わり",IF(AND(MONTH($C82)&gt;=1,MONTH($C82)&lt;=4),IF($D82&gt;$G82,"一括徴収（申出は要らない）","足りない分は普通徴収"),IF($D82&gt;$G82,"申出があれば一括徴収","普通徴収")))))</f>
        <v/>
      </c>
      <c r="I82" s="9">
        <f>IF($C82="","",WORKDAY(DATE(YEAR($C82),MONTH($C82)+1,10)-1,1,休日!$A$3:$A$200))</f>
        <v/>
      </c>
    </row>
    <row r="83">
      <c r="A83" s="4" t="n"/>
      <c r="B83" s="5" t="n"/>
      <c r="C83" s="7" t="n"/>
      <c r="D83" s="5" t="n"/>
      <c r="E83" s="8">
        <f>IF($C83="","",IF(MONTH($C83)&gt;=6,MONTH($C83)-5,MONTH($C83)+7))</f>
        <v/>
      </c>
      <c r="F83" s="6">
        <f>IF($C83="","",($B83-ROUNDDOWN($B83/12,-2)*11)+ROUNDDOWN($B83/12,-2)*($E83-1))</f>
        <v/>
      </c>
      <c r="G83" s="6">
        <f>IF($C83="","",$B83-$F83)</f>
        <v/>
      </c>
      <c r="H83" s="8">
        <f>IF($C83="","",IF($G83&lt;=0,"残りなし",IF(MONTH($C83)=5,"5月で終わり",IF(AND(MONTH($C83)&gt;=1,MONTH($C83)&lt;=4),IF($D83&gt;$G83,"一括徴収（申出は要らない）","足りない分は普通徴収"),IF($D83&gt;$G83,"申出があれば一括徴収","普通徴収")))))</f>
        <v/>
      </c>
      <c r="I83" s="9">
        <f>IF($C83="","",WORKDAY(DATE(YEAR($C83),MONTH($C83)+1,10)-1,1,休日!$A$3:$A$200))</f>
        <v/>
      </c>
    </row>
    <row r="84">
      <c r="A84" s="4" t="n"/>
      <c r="B84" s="5" t="n"/>
      <c r="C84" s="7" t="n"/>
      <c r="D84" s="5" t="n"/>
      <c r="E84" s="8">
        <f>IF($C84="","",IF(MONTH($C84)&gt;=6,MONTH($C84)-5,MONTH($C84)+7))</f>
        <v/>
      </c>
      <c r="F84" s="6">
        <f>IF($C84="","",($B84-ROUNDDOWN($B84/12,-2)*11)+ROUNDDOWN($B84/12,-2)*($E84-1))</f>
        <v/>
      </c>
      <c r="G84" s="6">
        <f>IF($C84="","",$B84-$F84)</f>
        <v/>
      </c>
      <c r="H84" s="8">
        <f>IF($C84="","",IF($G84&lt;=0,"残りなし",IF(MONTH($C84)=5,"5月で終わり",IF(AND(MONTH($C84)&gt;=1,MONTH($C84)&lt;=4),IF($D84&gt;$G84,"一括徴収（申出は要らない）","足りない分は普通徴収"),IF($D84&gt;$G84,"申出があれば一括徴収","普通徴収")))))</f>
        <v/>
      </c>
      <c r="I84" s="9">
        <f>IF($C84="","",WORKDAY(DATE(YEAR($C84),MONTH($C84)+1,10)-1,1,休日!$A$3:$A$200))</f>
        <v/>
      </c>
    </row>
    <row r="85">
      <c r="A85" s="4" t="n"/>
      <c r="B85" s="5" t="n"/>
      <c r="C85" s="7" t="n"/>
      <c r="D85" s="5" t="n"/>
      <c r="E85" s="8">
        <f>IF($C85="","",IF(MONTH($C85)&gt;=6,MONTH($C85)-5,MONTH($C85)+7))</f>
        <v/>
      </c>
      <c r="F85" s="6">
        <f>IF($C85="","",($B85-ROUNDDOWN($B85/12,-2)*11)+ROUNDDOWN($B85/12,-2)*($E85-1))</f>
        <v/>
      </c>
      <c r="G85" s="6">
        <f>IF($C85="","",$B85-$F85)</f>
        <v/>
      </c>
      <c r="H85" s="8">
        <f>IF($C85="","",IF($G85&lt;=0,"残りなし",IF(MONTH($C85)=5,"5月で終わり",IF(AND(MONTH($C85)&gt;=1,MONTH($C85)&lt;=4),IF($D85&gt;$G85,"一括徴収（申出は要らない）","足りない分は普通徴収"),IF($D85&gt;$G85,"申出があれば一括徴収","普通徴収")))))</f>
        <v/>
      </c>
      <c r="I85" s="9">
        <f>IF($C85="","",WORKDAY(DATE(YEAR($C85),MONTH($C85)+1,10)-1,1,休日!$A$3:$A$200))</f>
        <v/>
      </c>
    </row>
    <row r="86">
      <c r="A86" s="4" t="n"/>
      <c r="B86" s="5" t="n"/>
      <c r="C86" s="7" t="n"/>
      <c r="D86" s="5" t="n"/>
      <c r="E86" s="8">
        <f>IF($C86="","",IF(MONTH($C86)&gt;=6,MONTH($C86)-5,MONTH($C86)+7))</f>
        <v/>
      </c>
      <c r="F86" s="6">
        <f>IF($C86="","",($B86-ROUNDDOWN($B86/12,-2)*11)+ROUNDDOWN($B86/12,-2)*($E86-1))</f>
        <v/>
      </c>
      <c r="G86" s="6">
        <f>IF($C86="","",$B86-$F86)</f>
        <v/>
      </c>
      <c r="H86" s="8">
        <f>IF($C86="","",IF($G86&lt;=0,"残りなし",IF(MONTH($C86)=5,"5月で終わり",IF(AND(MONTH($C86)&gt;=1,MONTH($C86)&lt;=4),IF($D86&gt;$G86,"一括徴収（申出は要らない）","足りない分は普通徴収"),IF($D86&gt;$G86,"申出があれば一括徴収","普通徴収")))))</f>
        <v/>
      </c>
      <c r="I86" s="9">
        <f>IF($C86="","",WORKDAY(DATE(YEAR($C86),MONTH($C86)+1,10)-1,1,休日!$A$3:$A$200))</f>
        <v/>
      </c>
    </row>
    <row r="87">
      <c r="A87" s="4" t="n"/>
      <c r="B87" s="5" t="n"/>
      <c r="C87" s="7" t="n"/>
      <c r="D87" s="5" t="n"/>
      <c r="E87" s="8">
        <f>IF($C87="","",IF(MONTH($C87)&gt;=6,MONTH($C87)-5,MONTH($C87)+7))</f>
        <v/>
      </c>
      <c r="F87" s="6">
        <f>IF($C87="","",($B87-ROUNDDOWN($B87/12,-2)*11)+ROUNDDOWN($B87/12,-2)*($E87-1))</f>
        <v/>
      </c>
      <c r="G87" s="6">
        <f>IF($C87="","",$B87-$F87)</f>
        <v/>
      </c>
      <c r="H87" s="8">
        <f>IF($C87="","",IF($G87&lt;=0,"残りなし",IF(MONTH($C87)=5,"5月で終わり",IF(AND(MONTH($C87)&gt;=1,MONTH($C87)&lt;=4),IF($D87&gt;$G87,"一括徴収（申出は要らない）","足りない分は普通徴収"),IF($D87&gt;$G87,"申出があれば一括徴収","普通徴収")))))</f>
        <v/>
      </c>
      <c r="I87" s="9">
        <f>IF($C87="","",WORKDAY(DATE(YEAR($C87),MONTH($C87)+1,10)-1,1,休日!$A$3:$A$200))</f>
        <v/>
      </c>
    </row>
    <row r="88">
      <c r="A88" s="4" t="n"/>
      <c r="B88" s="5" t="n"/>
      <c r="C88" s="7" t="n"/>
      <c r="D88" s="5" t="n"/>
      <c r="E88" s="8">
        <f>IF($C88="","",IF(MONTH($C88)&gt;=6,MONTH($C88)-5,MONTH($C88)+7))</f>
        <v/>
      </c>
      <c r="F88" s="6">
        <f>IF($C88="","",($B88-ROUNDDOWN($B88/12,-2)*11)+ROUNDDOWN($B88/12,-2)*($E88-1))</f>
        <v/>
      </c>
      <c r="G88" s="6">
        <f>IF($C88="","",$B88-$F88)</f>
        <v/>
      </c>
      <c r="H88" s="8">
        <f>IF($C88="","",IF($G88&lt;=0,"残りなし",IF(MONTH($C88)=5,"5月で終わり",IF(AND(MONTH($C88)&gt;=1,MONTH($C88)&lt;=4),IF($D88&gt;$G88,"一括徴収（申出は要らない）","足りない分は普通徴収"),IF($D88&gt;$G88,"申出があれば一括徴収","普通徴収")))))</f>
        <v/>
      </c>
      <c r="I88" s="9">
        <f>IF($C88="","",WORKDAY(DATE(YEAR($C88),MONTH($C88)+1,10)-1,1,休日!$A$3:$A$200))</f>
        <v/>
      </c>
    </row>
    <row r="89">
      <c r="A89" s="4" t="n"/>
      <c r="B89" s="5" t="n"/>
      <c r="C89" s="7" t="n"/>
      <c r="D89" s="5" t="n"/>
      <c r="E89" s="8">
        <f>IF($C89="","",IF(MONTH($C89)&gt;=6,MONTH($C89)-5,MONTH($C89)+7))</f>
        <v/>
      </c>
      <c r="F89" s="6">
        <f>IF($C89="","",($B89-ROUNDDOWN($B89/12,-2)*11)+ROUNDDOWN($B89/12,-2)*($E89-1))</f>
        <v/>
      </c>
      <c r="G89" s="6">
        <f>IF($C89="","",$B89-$F89)</f>
        <v/>
      </c>
      <c r="H89" s="8">
        <f>IF($C89="","",IF($G89&lt;=0,"残りなし",IF(MONTH($C89)=5,"5月で終わり",IF(AND(MONTH($C89)&gt;=1,MONTH($C89)&lt;=4),IF($D89&gt;$G89,"一括徴収（申出は要らない）","足りない分は普通徴収"),IF($D89&gt;$G89,"申出があれば一括徴収","普通徴収")))))</f>
        <v/>
      </c>
      <c r="I89" s="9">
        <f>IF($C89="","",WORKDAY(DATE(YEAR($C89),MONTH($C89)+1,10)-1,1,休日!$A$3:$A$200))</f>
        <v/>
      </c>
    </row>
    <row r="90">
      <c r="A90" s="4" t="n"/>
      <c r="B90" s="5" t="n"/>
      <c r="C90" s="7" t="n"/>
      <c r="D90" s="5" t="n"/>
      <c r="E90" s="8">
        <f>IF($C90="","",IF(MONTH($C90)&gt;=6,MONTH($C90)-5,MONTH($C90)+7))</f>
        <v/>
      </c>
      <c r="F90" s="6">
        <f>IF($C90="","",($B90-ROUNDDOWN($B90/12,-2)*11)+ROUNDDOWN($B90/12,-2)*($E90-1))</f>
        <v/>
      </c>
      <c r="G90" s="6">
        <f>IF($C90="","",$B90-$F90)</f>
        <v/>
      </c>
      <c r="H90" s="8">
        <f>IF($C90="","",IF($G90&lt;=0,"残りなし",IF(MONTH($C90)=5,"5月で終わり",IF(AND(MONTH($C90)&gt;=1,MONTH($C90)&lt;=4),IF($D90&gt;$G90,"一括徴収（申出は要らない）","足りない分は普通徴収"),IF($D90&gt;$G90,"申出があれば一括徴収","普通徴収")))))</f>
        <v/>
      </c>
      <c r="I90" s="9">
        <f>IF($C90="","",WORKDAY(DATE(YEAR($C90),MONTH($C90)+1,10)-1,1,休日!$A$3:$A$200))</f>
        <v/>
      </c>
    </row>
    <row r="91">
      <c r="A91" s="4" t="n"/>
      <c r="B91" s="5" t="n"/>
      <c r="C91" s="7" t="n"/>
      <c r="D91" s="5" t="n"/>
      <c r="E91" s="8">
        <f>IF($C91="","",IF(MONTH($C91)&gt;=6,MONTH($C91)-5,MONTH($C91)+7))</f>
        <v/>
      </c>
      <c r="F91" s="6">
        <f>IF($C91="","",($B91-ROUNDDOWN($B91/12,-2)*11)+ROUNDDOWN($B91/12,-2)*($E91-1))</f>
        <v/>
      </c>
      <c r="G91" s="6">
        <f>IF($C91="","",$B91-$F91)</f>
        <v/>
      </c>
      <c r="H91" s="8">
        <f>IF($C91="","",IF($G91&lt;=0,"残りなし",IF(MONTH($C91)=5,"5月で終わり",IF(AND(MONTH($C91)&gt;=1,MONTH($C91)&lt;=4),IF($D91&gt;$G91,"一括徴収（申出は要らない）","足りない分は普通徴収"),IF($D91&gt;$G91,"申出があれば一括徴収","普通徴収")))))</f>
        <v/>
      </c>
      <c r="I91" s="9">
        <f>IF($C91="","",WORKDAY(DATE(YEAR($C91),MONTH($C91)+1,10)-1,1,休日!$A$3:$A$200))</f>
        <v/>
      </c>
    </row>
    <row r="92">
      <c r="A92" s="4" t="n"/>
      <c r="B92" s="5" t="n"/>
      <c r="C92" s="7" t="n"/>
      <c r="D92" s="5" t="n"/>
      <c r="E92" s="8">
        <f>IF($C92="","",IF(MONTH($C92)&gt;=6,MONTH($C92)-5,MONTH($C92)+7))</f>
        <v/>
      </c>
      <c r="F92" s="6">
        <f>IF($C92="","",($B92-ROUNDDOWN($B92/12,-2)*11)+ROUNDDOWN($B92/12,-2)*($E92-1))</f>
        <v/>
      </c>
      <c r="G92" s="6">
        <f>IF($C92="","",$B92-$F92)</f>
        <v/>
      </c>
      <c r="H92" s="8">
        <f>IF($C92="","",IF($G92&lt;=0,"残りなし",IF(MONTH($C92)=5,"5月で終わり",IF(AND(MONTH($C92)&gt;=1,MONTH($C92)&lt;=4),IF($D92&gt;$G92,"一括徴収（申出は要らない）","足りない分は普通徴収"),IF($D92&gt;$G92,"申出があれば一括徴収","普通徴収")))))</f>
        <v/>
      </c>
      <c r="I92" s="9">
        <f>IF($C92="","",WORKDAY(DATE(YEAR($C92),MONTH($C92)+1,10)-1,1,休日!$A$3:$A$200))</f>
        <v/>
      </c>
    </row>
    <row r="93">
      <c r="A93" s="4" t="n"/>
      <c r="B93" s="5" t="n"/>
      <c r="C93" s="7" t="n"/>
      <c r="D93" s="5" t="n"/>
      <c r="E93" s="8">
        <f>IF($C93="","",IF(MONTH($C93)&gt;=6,MONTH($C93)-5,MONTH($C93)+7))</f>
        <v/>
      </c>
      <c r="F93" s="6">
        <f>IF($C93="","",($B93-ROUNDDOWN($B93/12,-2)*11)+ROUNDDOWN($B93/12,-2)*($E93-1))</f>
        <v/>
      </c>
      <c r="G93" s="6">
        <f>IF($C93="","",$B93-$F93)</f>
        <v/>
      </c>
      <c r="H93" s="8">
        <f>IF($C93="","",IF($G93&lt;=0,"残りなし",IF(MONTH($C93)=5,"5月で終わり",IF(AND(MONTH($C93)&gt;=1,MONTH($C93)&lt;=4),IF($D93&gt;$G93,"一括徴収（申出は要らない）","足りない分は普通徴収"),IF($D93&gt;$G93,"申出があれば一括徴収","普通徴収")))))</f>
        <v/>
      </c>
      <c r="I93" s="9">
        <f>IF($C93="","",WORKDAY(DATE(YEAR($C93),MONTH($C93)+1,10)-1,1,休日!$A$3:$A$200))</f>
        <v/>
      </c>
    </row>
    <row r="94">
      <c r="A94" s="4" t="n"/>
      <c r="B94" s="5" t="n"/>
      <c r="C94" s="7" t="n"/>
      <c r="D94" s="5" t="n"/>
      <c r="E94" s="8">
        <f>IF($C94="","",IF(MONTH($C94)&gt;=6,MONTH($C94)-5,MONTH($C94)+7))</f>
        <v/>
      </c>
      <c r="F94" s="6">
        <f>IF($C94="","",($B94-ROUNDDOWN($B94/12,-2)*11)+ROUNDDOWN($B94/12,-2)*($E94-1))</f>
        <v/>
      </c>
      <c r="G94" s="6">
        <f>IF($C94="","",$B94-$F94)</f>
        <v/>
      </c>
      <c r="H94" s="8">
        <f>IF($C94="","",IF($G94&lt;=0,"残りなし",IF(MONTH($C94)=5,"5月で終わり",IF(AND(MONTH($C94)&gt;=1,MONTH($C94)&lt;=4),IF($D94&gt;$G94,"一括徴収（申出は要らない）","足りない分は普通徴収"),IF($D94&gt;$G94,"申出があれば一括徴収","普通徴収")))))</f>
        <v/>
      </c>
      <c r="I94" s="9">
        <f>IF($C94="","",WORKDAY(DATE(YEAR($C94),MONTH($C94)+1,10)-1,1,休日!$A$3:$A$200))</f>
        <v/>
      </c>
    </row>
    <row r="95">
      <c r="A95" s="4" t="n"/>
      <c r="B95" s="5" t="n"/>
      <c r="C95" s="7" t="n"/>
      <c r="D95" s="5" t="n"/>
      <c r="E95" s="8">
        <f>IF($C95="","",IF(MONTH($C95)&gt;=6,MONTH($C95)-5,MONTH($C95)+7))</f>
        <v/>
      </c>
      <c r="F95" s="6">
        <f>IF($C95="","",($B95-ROUNDDOWN($B95/12,-2)*11)+ROUNDDOWN($B95/12,-2)*($E95-1))</f>
        <v/>
      </c>
      <c r="G95" s="6">
        <f>IF($C95="","",$B95-$F95)</f>
        <v/>
      </c>
      <c r="H95" s="8">
        <f>IF($C95="","",IF($G95&lt;=0,"残りなし",IF(MONTH($C95)=5,"5月で終わり",IF(AND(MONTH($C95)&gt;=1,MONTH($C95)&lt;=4),IF($D95&gt;$G95,"一括徴収（申出は要らない）","足りない分は普通徴収"),IF($D95&gt;$G95,"申出があれば一括徴収","普通徴収")))))</f>
        <v/>
      </c>
      <c r="I95" s="9">
        <f>IF($C95="","",WORKDAY(DATE(YEAR($C95),MONTH($C95)+1,10)-1,1,休日!$A$3:$A$200))</f>
        <v/>
      </c>
    </row>
    <row r="96">
      <c r="A96" s="4" t="n"/>
      <c r="B96" s="5" t="n"/>
      <c r="C96" s="7" t="n"/>
      <c r="D96" s="5" t="n"/>
      <c r="E96" s="8">
        <f>IF($C96="","",IF(MONTH($C96)&gt;=6,MONTH($C96)-5,MONTH($C96)+7))</f>
        <v/>
      </c>
      <c r="F96" s="6">
        <f>IF($C96="","",($B96-ROUNDDOWN($B96/12,-2)*11)+ROUNDDOWN($B96/12,-2)*($E96-1))</f>
        <v/>
      </c>
      <c r="G96" s="6">
        <f>IF($C96="","",$B96-$F96)</f>
        <v/>
      </c>
      <c r="H96" s="8">
        <f>IF($C96="","",IF($G96&lt;=0,"残りなし",IF(MONTH($C96)=5,"5月で終わり",IF(AND(MONTH($C96)&gt;=1,MONTH($C96)&lt;=4),IF($D96&gt;$G96,"一括徴収（申出は要らない）","足りない分は普通徴収"),IF($D96&gt;$G96,"申出があれば一括徴収","普通徴収")))))</f>
        <v/>
      </c>
      <c r="I96" s="9">
        <f>IF($C96="","",WORKDAY(DATE(YEAR($C96),MONTH($C96)+1,10)-1,1,休日!$A$3:$A$200))</f>
        <v/>
      </c>
    </row>
    <row r="97">
      <c r="A97" s="4" t="n"/>
      <c r="B97" s="5" t="n"/>
      <c r="C97" s="7" t="n"/>
      <c r="D97" s="5" t="n"/>
      <c r="E97" s="8">
        <f>IF($C97="","",IF(MONTH($C97)&gt;=6,MONTH($C97)-5,MONTH($C97)+7))</f>
        <v/>
      </c>
      <c r="F97" s="6">
        <f>IF($C97="","",($B97-ROUNDDOWN($B97/12,-2)*11)+ROUNDDOWN($B97/12,-2)*($E97-1))</f>
        <v/>
      </c>
      <c r="G97" s="6">
        <f>IF($C97="","",$B97-$F97)</f>
        <v/>
      </c>
      <c r="H97" s="8">
        <f>IF($C97="","",IF($G97&lt;=0,"残りなし",IF(MONTH($C97)=5,"5月で終わり",IF(AND(MONTH($C97)&gt;=1,MONTH($C97)&lt;=4),IF($D97&gt;$G97,"一括徴収（申出は要らない）","足りない分は普通徴収"),IF($D97&gt;$G97,"申出があれば一括徴収","普通徴収")))))</f>
        <v/>
      </c>
      <c r="I97" s="9">
        <f>IF($C97="","",WORKDAY(DATE(YEAR($C97),MONTH($C97)+1,10)-1,1,休日!$A$3:$A$200))</f>
        <v/>
      </c>
    </row>
    <row r="98">
      <c r="A98" s="4" t="n"/>
      <c r="B98" s="5" t="n"/>
      <c r="C98" s="7" t="n"/>
      <c r="D98" s="5" t="n"/>
      <c r="E98" s="8">
        <f>IF($C98="","",IF(MONTH($C98)&gt;=6,MONTH($C98)-5,MONTH($C98)+7))</f>
        <v/>
      </c>
      <c r="F98" s="6">
        <f>IF($C98="","",($B98-ROUNDDOWN($B98/12,-2)*11)+ROUNDDOWN($B98/12,-2)*($E98-1))</f>
        <v/>
      </c>
      <c r="G98" s="6">
        <f>IF($C98="","",$B98-$F98)</f>
        <v/>
      </c>
      <c r="H98" s="8">
        <f>IF($C98="","",IF($G98&lt;=0,"残りなし",IF(MONTH($C98)=5,"5月で終わり",IF(AND(MONTH($C98)&gt;=1,MONTH($C98)&lt;=4),IF($D98&gt;$G98,"一括徴収（申出は要らない）","足りない分は普通徴収"),IF($D98&gt;$G98,"申出があれば一括徴収","普通徴収")))))</f>
        <v/>
      </c>
      <c r="I98" s="9">
        <f>IF($C98="","",WORKDAY(DATE(YEAR($C98),MONTH($C98)+1,10)-1,1,休日!$A$3:$A$200))</f>
        <v/>
      </c>
    </row>
    <row r="99">
      <c r="A99" s="4" t="n"/>
      <c r="B99" s="5" t="n"/>
      <c r="C99" s="7" t="n"/>
      <c r="D99" s="5" t="n"/>
      <c r="E99" s="8">
        <f>IF($C99="","",IF(MONTH($C99)&gt;=6,MONTH($C99)-5,MONTH($C99)+7))</f>
        <v/>
      </c>
      <c r="F99" s="6">
        <f>IF($C99="","",($B99-ROUNDDOWN($B99/12,-2)*11)+ROUNDDOWN($B99/12,-2)*($E99-1))</f>
        <v/>
      </c>
      <c r="G99" s="6">
        <f>IF($C99="","",$B99-$F99)</f>
        <v/>
      </c>
      <c r="H99" s="8">
        <f>IF($C99="","",IF($G99&lt;=0,"残りなし",IF(MONTH($C99)=5,"5月で終わり",IF(AND(MONTH($C99)&gt;=1,MONTH($C99)&lt;=4),IF($D99&gt;$G99,"一括徴収（申出は要らない）","足りない分は普通徴収"),IF($D99&gt;$G99,"申出があれば一括徴収","普通徴収")))))</f>
        <v/>
      </c>
      <c r="I99" s="9">
        <f>IF($C99="","",WORKDAY(DATE(YEAR($C99),MONTH($C99)+1,10)-1,1,休日!$A$3:$A$200))</f>
        <v/>
      </c>
    </row>
    <row r="100">
      <c r="A100" s="4" t="n"/>
      <c r="B100" s="5" t="n"/>
      <c r="C100" s="7" t="n"/>
      <c r="D100" s="5" t="n"/>
      <c r="E100" s="8">
        <f>IF($C100="","",IF(MONTH($C100)&gt;=6,MONTH($C100)-5,MONTH($C100)+7))</f>
        <v/>
      </c>
      <c r="F100" s="6">
        <f>IF($C100="","",($B100-ROUNDDOWN($B100/12,-2)*11)+ROUNDDOWN($B100/12,-2)*($E100-1))</f>
        <v/>
      </c>
      <c r="G100" s="6">
        <f>IF($C100="","",$B100-$F100)</f>
        <v/>
      </c>
      <c r="H100" s="8">
        <f>IF($C100="","",IF($G100&lt;=0,"残りなし",IF(MONTH($C100)=5,"5月で終わり",IF(AND(MONTH($C100)&gt;=1,MONTH($C100)&lt;=4),IF($D100&gt;$G100,"一括徴収（申出は要らない）","足りない分は普通徴収"),IF($D100&gt;$G100,"申出があれば一括徴収","普通徴収")))))</f>
        <v/>
      </c>
      <c r="I100" s="9">
        <f>IF($C100="","",WORKDAY(DATE(YEAR($C100),MONTH($C100)+1,10)-1,1,休日!$A$3:$A$200))</f>
        <v/>
      </c>
    </row>
    <row r="101">
      <c r="A101" s="4" t="n"/>
      <c r="B101" s="5" t="n"/>
      <c r="C101" s="7" t="n"/>
      <c r="D101" s="5" t="n"/>
      <c r="E101" s="8">
        <f>IF($C101="","",IF(MONTH($C101)&gt;=6,MONTH($C101)-5,MONTH($C101)+7))</f>
        <v/>
      </c>
      <c r="F101" s="6">
        <f>IF($C101="","",($B101-ROUNDDOWN($B101/12,-2)*11)+ROUNDDOWN($B101/12,-2)*($E101-1))</f>
        <v/>
      </c>
      <c r="G101" s="6">
        <f>IF($C101="","",$B101-$F101)</f>
        <v/>
      </c>
      <c r="H101" s="8">
        <f>IF($C101="","",IF($G101&lt;=0,"残りなし",IF(MONTH($C101)=5,"5月で終わり",IF(AND(MONTH($C101)&gt;=1,MONTH($C101)&lt;=4),IF($D101&gt;$G101,"一括徴収（申出は要らない）","足りない分は普通徴収"),IF($D101&gt;$G101,"申出があれば一括徴収","普通徴収")))))</f>
        <v/>
      </c>
      <c r="I101" s="9">
        <f>IF($C101="","",WORKDAY(DATE(YEAR($C101),MONTH($C101)+1,10)-1,1,休日!$A$3:$A$200))</f>
        <v/>
      </c>
    </row>
    <row r="102">
      <c r="A102" s="4" t="n"/>
      <c r="B102" s="5" t="n"/>
      <c r="C102" s="7" t="n"/>
      <c r="D102" s="5" t="n"/>
      <c r="E102" s="8">
        <f>IF($C102="","",IF(MONTH($C102)&gt;=6,MONTH($C102)-5,MONTH($C102)+7))</f>
        <v/>
      </c>
      <c r="F102" s="6">
        <f>IF($C102="","",($B102-ROUNDDOWN($B102/12,-2)*11)+ROUNDDOWN($B102/12,-2)*($E102-1))</f>
        <v/>
      </c>
      <c r="G102" s="6">
        <f>IF($C102="","",$B102-$F102)</f>
        <v/>
      </c>
      <c r="H102" s="8">
        <f>IF($C102="","",IF($G102&lt;=0,"残りなし",IF(MONTH($C102)=5,"5月で終わり",IF(AND(MONTH($C102)&gt;=1,MONTH($C102)&lt;=4),IF($D102&gt;$G102,"一括徴収（申出は要らない）","足りない分は普通徴収"),IF($D102&gt;$G102,"申出があれば一括徴収","普通徴収")))))</f>
        <v/>
      </c>
      <c r="I102" s="9">
        <f>IF($C102="","",WORKDAY(DATE(YEAR($C102),MONTH($C102)+1,10)-1,1,休日!$A$3:$A$200))</f>
        <v/>
      </c>
    </row>
    <row r="103">
      <c r="A103" s="4" t="n"/>
      <c r="B103" s="5" t="n"/>
      <c r="C103" s="7" t="n"/>
      <c r="D103" s="5" t="n"/>
      <c r="E103" s="8">
        <f>IF($C103="","",IF(MONTH($C103)&gt;=6,MONTH($C103)-5,MONTH($C103)+7))</f>
        <v/>
      </c>
      <c r="F103" s="6">
        <f>IF($C103="","",($B103-ROUNDDOWN($B103/12,-2)*11)+ROUNDDOWN($B103/12,-2)*($E103-1))</f>
        <v/>
      </c>
      <c r="G103" s="6">
        <f>IF($C103="","",$B103-$F103)</f>
        <v/>
      </c>
      <c r="H103" s="8">
        <f>IF($C103="","",IF($G103&lt;=0,"残りなし",IF(MONTH($C103)=5,"5月で終わり",IF(AND(MONTH($C103)&gt;=1,MONTH($C103)&lt;=4),IF($D103&gt;$G103,"一括徴収（申出は要らない）","足りない分は普通徴収"),IF($D103&gt;$G103,"申出があれば一括徴収","普通徴収")))))</f>
        <v/>
      </c>
      <c r="I103" s="9">
        <f>IF($C103="","",WORKDAY(DATE(YEAR($C103),MONTH($C103)+1,10)-1,1,休日!$A$3:$A$200))</f>
        <v/>
      </c>
    </row>
    <row r="104">
      <c r="A104" s="4" t="n"/>
      <c r="B104" s="5" t="n"/>
      <c r="C104" s="7" t="n"/>
      <c r="D104" s="5" t="n"/>
      <c r="E104" s="8">
        <f>IF($C104="","",IF(MONTH($C104)&gt;=6,MONTH($C104)-5,MONTH($C104)+7))</f>
        <v/>
      </c>
      <c r="F104" s="6">
        <f>IF($C104="","",($B104-ROUNDDOWN($B104/12,-2)*11)+ROUNDDOWN($B104/12,-2)*($E104-1))</f>
        <v/>
      </c>
      <c r="G104" s="6">
        <f>IF($C104="","",$B104-$F104)</f>
        <v/>
      </c>
      <c r="H104" s="8">
        <f>IF($C104="","",IF($G104&lt;=0,"残りなし",IF(MONTH($C104)=5,"5月で終わり",IF(AND(MONTH($C104)&gt;=1,MONTH($C104)&lt;=4),IF($D104&gt;$G104,"一括徴収（申出は要らない）","足りない分は普通徴収"),IF($D104&gt;$G104,"申出があれば一括徴収","普通徴収")))))</f>
        <v/>
      </c>
      <c r="I104" s="9">
        <f>IF($C104="","",WORKDAY(DATE(YEAR($C104),MONTH($C104)+1,10)-1,1,休日!$A$3:$A$200))</f>
        <v/>
      </c>
    </row>
    <row r="105">
      <c r="A105" s="4" t="n"/>
      <c r="B105" s="5" t="n"/>
      <c r="C105" s="7" t="n"/>
      <c r="D105" s="5" t="n"/>
      <c r="E105" s="8">
        <f>IF($C105="","",IF(MONTH($C105)&gt;=6,MONTH($C105)-5,MONTH($C105)+7))</f>
        <v/>
      </c>
      <c r="F105" s="6">
        <f>IF($C105="","",($B105-ROUNDDOWN($B105/12,-2)*11)+ROUNDDOWN($B105/12,-2)*($E105-1))</f>
        <v/>
      </c>
      <c r="G105" s="6">
        <f>IF($C105="","",$B105-$F105)</f>
        <v/>
      </c>
      <c r="H105" s="8">
        <f>IF($C105="","",IF($G105&lt;=0,"残りなし",IF(MONTH($C105)=5,"5月で終わり",IF(AND(MONTH($C105)&gt;=1,MONTH($C105)&lt;=4),IF($D105&gt;$G105,"一括徴収（申出は要らない）","足りない分は普通徴収"),IF($D105&gt;$G105,"申出があれば一括徴収","普通徴収")))))</f>
        <v/>
      </c>
      <c r="I105" s="9">
        <f>IF($C105="","",WORKDAY(DATE(YEAR($C105),MONTH($C105)+1,10)-1,1,休日!$A$3:$A$200))</f>
        <v/>
      </c>
    </row>
    <row r="106">
      <c r="A106" s="4" t="n"/>
      <c r="B106" s="5" t="n"/>
      <c r="C106" s="7" t="n"/>
      <c r="D106" s="5" t="n"/>
      <c r="E106" s="8">
        <f>IF($C106="","",IF(MONTH($C106)&gt;=6,MONTH($C106)-5,MONTH($C106)+7))</f>
        <v/>
      </c>
      <c r="F106" s="6">
        <f>IF($C106="","",($B106-ROUNDDOWN($B106/12,-2)*11)+ROUNDDOWN($B106/12,-2)*($E106-1))</f>
        <v/>
      </c>
      <c r="G106" s="6">
        <f>IF($C106="","",$B106-$F106)</f>
        <v/>
      </c>
      <c r="H106" s="8">
        <f>IF($C106="","",IF($G106&lt;=0,"残りなし",IF(MONTH($C106)=5,"5月で終わり",IF(AND(MONTH($C106)&gt;=1,MONTH($C106)&lt;=4),IF($D106&gt;$G106,"一括徴収（申出は要らない）","足りない分は普通徴収"),IF($D106&gt;$G106,"申出があれば一括徴収","普通徴収")))))</f>
        <v/>
      </c>
      <c r="I106" s="9">
        <f>IF($C106="","",WORKDAY(DATE(YEAR($C106),MONTH($C106)+1,10)-1,1,休日!$A$3:$A$200))</f>
        <v/>
      </c>
    </row>
    <row r="107">
      <c r="A107" s="4" t="n"/>
      <c r="B107" s="5" t="n"/>
      <c r="C107" s="7" t="n"/>
      <c r="D107" s="5" t="n"/>
      <c r="E107" s="8">
        <f>IF($C107="","",IF(MONTH($C107)&gt;=6,MONTH($C107)-5,MONTH($C107)+7))</f>
        <v/>
      </c>
      <c r="F107" s="6">
        <f>IF($C107="","",($B107-ROUNDDOWN($B107/12,-2)*11)+ROUNDDOWN($B107/12,-2)*($E107-1))</f>
        <v/>
      </c>
      <c r="G107" s="6">
        <f>IF($C107="","",$B107-$F107)</f>
        <v/>
      </c>
      <c r="H107" s="8">
        <f>IF($C107="","",IF($G107&lt;=0,"残りなし",IF(MONTH($C107)=5,"5月で終わり",IF(AND(MONTH($C107)&gt;=1,MONTH($C107)&lt;=4),IF($D107&gt;$G107,"一括徴収（申出は要らない）","足りない分は普通徴収"),IF($D107&gt;$G107,"申出があれば一括徴収","普通徴収")))))</f>
        <v/>
      </c>
      <c r="I107" s="9">
        <f>IF($C107="","",WORKDAY(DATE(YEAR($C107),MONTH($C107)+1,10)-1,1,休日!$A$3:$A$200))</f>
        <v/>
      </c>
    </row>
    <row r="108">
      <c r="A108" s="4" t="n"/>
      <c r="B108" s="5" t="n"/>
      <c r="C108" s="7" t="n"/>
      <c r="D108" s="5" t="n"/>
      <c r="E108" s="8">
        <f>IF($C108="","",IF(MONTH($C108)&gt;=6,MONTH($C108)-5,MONTH($C108)+7))</f>
        <v/>
      </c>
      <c r="F108" s="6">
        <f>IF($C108="","",($B108-ROUNDDOWN($B108/12,-2)*11)+ROUNDDOWN($B108/12,-2)*($E108-1))</f>
        <v/>
      </c>
      <c r="G108" s="6">
        <f>IF($C108="","",$B108-$F108)</f>
        <v/>
      </c>
      <c r="H108" s="8">
        <f>IF($C108="","",IF($G108&lt;=0,"残りなし",IF(MONTH($C108)=5,"5月で終わり",IF(AND(MONTH($C108)&gt;=1,MONTH($C108)&lt;=4),IF($D108&gt;$G108,"一括徴収（申出は要らない）","足りない分は普通徴収"),IF($D108&gt;$G108,"申出があれば一括徴収","普通徴収")))))</f>
        <v/>
      </c>
      <c r="I108" s="9">
        <f>IF($C108="","",WORKDAY(DATE(YEAR($C108),MONTH($C108)+1,10)-1,1,休日!$A$3:$A$200))</f>
        <v/>
      </c>
    </row>
    <row r="109">
      <c r="A109" s="4" t="n"/>
      <c r="B109" s="5" t="n"/>
      <c r="C109" s="7" t="n"/>
      <c r="D109" s="5" t="n"/>
      <c r="E109" s="8">
        <f>IF($C109="","",IF(MONTH($C109)&gt;=6,MONTH($C109)-5,MONTH($C109)+7))</f>
        <v/>
      </c>
      <c r="F109" s="6">
        <f>IF($C109="","",($B109-ROUNDDOWN($B109/12,-2)*11)+ROUNDDOWN($B109/12,-2)*($E109-1))</f>
        <v/>
      </c>
      <c r="G109" s="6">
        <f>IF($C109="","",$B109-$F109)</f>
        <v/>
      </c>
      <c r="H109" s="8">
        <f>IF($C109="","",IF($G109&lt;=0,"残りなし",IF(MONTH($C109)=5,"5月で終わり",IF(AND(MONTH($C109)&gt;=1,MONTH($C109)&lt;=4),IF($D109&gt;$G109,"一括徴収（申出は要らない）","足りない分は普通徴収"),IF($D109&gt;$G109,"申出があれば一括徴収","普通徴収")))))</f>
        <v/>
      </c>
      <c r="I109" s="9">
        <f>IF($C109="","",WORKDAY(DATE(YEAR($C109),MONTH($C109)+1,10)-1,1,休日!$A$3:$A$200))</f>
        <v/>
      </c>
    </row>
    <row r="110">
      <c r="A110" s="4" t="n"/>
      <c r="B110" s="5" t="n"/>
      <c r="C110" s="7" t="n"/>
      <c r="D110" s="5" t="n"/>
      <c r="E110" s="8">
        <f>IF($C110="","",IF(MONTH($C110)&gt;=6,MONTH($C110)-5,MONTH($C110)+7))</f>
        <v/>
      </c>
      <c r="F110" s="6">
        <f>IF($C110="","",($B110-ROUNDDOWN($B110/12,-2)*11)+ROUNDDOWN($B110/12,-2)*($E110-1))</f>
        <v/>
      </c>
      <c r="G110" s="6">
        <f>IF($C110="","",$B110-$F110)</f>
        <v/>
      </c>
      <c r="H110" s="8">
        <f>IF($C110="","",IF($G110&lt;=0,"残りなし",IF(MONTH($C110)=5,"5月で終わり",IF(AND(MONTH($C110)&gt;=1,MONTH($C110)&lt;=4),IF($D110&gt;$G110,"一括徴収（申出は要らない）","足りない分は普通徴収"),IF($D110&gt;$G110,"申出があれば一括徴収","普通徴収")))))</f>
        <v/>
      </c>
      <c r="I110" s="9">
        <f>IF($C110="","",WORKDAY(DATE(YEAR($C110),MONTH($C110)+1,10)-1,1,休日!$A$3:$A$200))</f>
        <v/>
      </c>
    </row>
    <row r="111">
      <c r="A111" s="4" t="n"/>
      <c r="B111" s="5" t="n"/>
      <c r="C111" s="7" t="n"/>
      <c r="D111" s="5" t="n"/>
      <c r="E111" s="8">
        <f>IF($C111="","",IF(MONTH($C111)&gt;=6,MONTH($C111)-5,MONTH($C111)+7))</f>
        <v/>
      </c>
      <c r="F111" s="6">
        <f>IF($C111="","",($B111-ROUNDDOWN($B111/12,-2)*11)+ROUNDDOWN($B111/12,-2)*($E111-1))</f>
        <v/>
      </c>
      <c r="G111" s="6">
        <f>IF($C111="","",$B111-$F111)</f>
        <v/>
      </c>
      <c r="H111" s="8">
        <f>IF($C111="","",IF($G111&lt;=0,"残りなし",IF(MONTH($C111)=5,"5月で終わり",IF(AND(MONTH($C111)&gt;=1,MONTH($C111)&lt;=4),IF($D111&gt;$G111,"一括徴収（申出は要らない）","足りない分は普通徴収"),IF($D111&gt;$G111,"申出があれば一括徴収","普通徴収")))))</f>
        <v/>
      </c>
      <c r="I111" s="9">
        <f>IF($C111="","",WORKDAY(DATE(YEAR($C111),MONTH($C111)+1,10)-1,1,休日!$A$3:$A$200))</f>
        <v/>
      </c>
    </row>
    <row r="112">
      <c r="A112" s="4" t="n"/>
      <c r="B112" s="5" t="n"/>
      <c r="C112" s="7" t="n"/>
      <c r="D112" s="5" t="n"/>
      <c r="E112" s="8">
        <f>IF($C112="","",IF(MONTH($C112)&gt;=6,MONTH($C112)-5,MONTH($C112)+7))</f>
        <v/>
      </c>
      <c r="F112" s="6">
        <f>IF($C112="","",($B112-ROUNDDOWN($B112/12,-2)*11)+ROUNDDOWN($B112/12,-2)*($E112-1))</f>
        <v/>
      </c>
      <c r="G112" s="6">
        <f>IF($C112="","",$B112-$F112)</f>
        <v/>
      </c>
      <c r="H112" s="8">
        <f>IF($C112="","",IF($G112&lt;=0,"残りなし",IF(MONTH($C112)=5,"5月で終わり",IF(AND(MONTH($C112)&gt;=1,MONTH($C112)&lt;=4),IF($D112&gt;$G112,"一括徴収（申出は要らない）","足りない分は普通徴収"),IF($D112&gt;$G112,"申出があれば一括徴収","普通徴収")))))</f>
        <v/>
      </c>
      <c r="I112" s="9">
        <f>IF($C112="","",WORKDAY(DATE(YEAR($C112),MONTH($C112)+1,10)-1,1,休日!$A$3:$A$200))</f>
        <v/>
      </c>
    </row>
    <row r="113">
      <c r="A113" s="4" t="n"/>
      <c r="B113" s="5" t="n"/>
      <c r="C113" s="7" t="n"/>
      <c r="D113" s="5" t="n"/>
      <c r="E113" s="8">
        <f>IF($C113="","",IF(MONTH($C113)&gt;=6,MONTH($C113)-5,MONTH($C113)+7))</f>
        <v/>
      </c>
      <c r="F113" s="6">
        <f>IF($C113="","",($B113-ROUNDDOWN($B113/12,-2)*11)+ROUNDDOWN($B113/12,-2)*($E113-1))</f>
        <v/>
      </c>
      <c r="G113" s="6">
        <f>IF($C113="","",$B113-$F113)</f>
        <v/>
      </c>
      <c r="H113" s="8">
        <f>IF($C113="","",IF($G113&lt;=0,"残りなし",IF(MONTH($C113)=5,"5月で終わり",IF(AND(MONTH($C113)&gt;=1,MONTH($C113)&lt;=4),IF($D113&gt;$G113,"一括徴収（申出は要らない）","足りない分は普通徴収"),IF($D113&gt;$G113,"申出があれば一括徴収","普通徴収")))))</f>
        <v/>
      </c>
      <c r="I113" s="9">
        <f>IF($C113="","",WORKDAY(DATE(YEAR($C113),MONTH($C113)+1,10)-1,1,休日!$A$3:$A$200))</f>
        <v/>
      </c>
    </row>
    <row r="114">
      <c r="A114" s="4" t="n"/>
      <c r="B114" s="5" t="n"/>
      <c r="C114" s="7" t="n"/>
      <c r="D114" s="5" t="n"/>
      <c r="E114" s="8">
        <f>IF($C114="","",IF(MONTH($C114)&gt;=6,MONTH($C114)-5,MONTH($C114)+7))</f>
        <v/>
      </c>
      <c r="F114" s="6">
        <f>IF($C114="","",($B114-ROUNDDOWN($B114/12,-2)*11)+ROUNDDOWN($B114/12,-2)*($E114-1))</f>
        <v/>
      </c>
      <c r="G114" s="6">
        <f>IF($C114="","",$B114-$F114)</f>
        <v/>
      </c>
      <c r="H114" s="8">
        <f>IF($C114="","",IF($G114&lt;=0,"残りなし",IF(MONTH($C114)=5,"5月で終わり",IF(AND(MONTH($C114)&gt;=1,MONTH($C114)&lt;=4),IF($D114&gt;$G114,"一括徴収（申出は要らない）","足りない分は普通徴収"),IF($D114&gt;$G114,"申出があれば一括徴収","普通徴収")))))</f>
        <v/>
      </c>
      <c r="I114" s="9">
        <f>IF($C114="","",WORKDAY(DATE(YEAR($C114),MONTH($C114)+1,10)-1,1,休日!$A$3:$A$200))</f>
        <v/>
      </c>
    </row>
    <row r="115">
      <c r="A115" s="4" t="n"/>
      <c r="B115" s="5" t="n"/>
      <c r="C115" s="7" t="n"/>
      <c r="D115" s="5" t="n"/>
      <c r="E115" s="8">
        <f>IF($C115="","",IF(MONTH($C115)&gt;=6,MONTH($C115)-5,MONTH($C115)+7))</f>
        <v/>
      </c>
      <c r="F115" s="6">
        <f>IF($C115="","",($B115-ROUNDDOWN($B115/12,-2)*11)+ROUNDDOWN($B115/12,-2)*($E115-1))</f>
        <v/>
      </c>
      <c r="G115" s="6">
        <f>IF($C115="","",$B115-$F115)</f>
        <v/>
      </c>
      <c r="H115" s="8">
        <f>IF($C115="","",IF($G115&lt;=0,"残りなし",IF(MONTH($C115)=5,"5月で終わり",IF(AND(MONTH($C115)&gt;=1,MONTH($C115)&lt;=4),IF($D115&gt;$G115,"一括徴収（申出は要らない）","足りない分は普通徴収"),IF($D115&gt;$G115,"申出があれば一括徴収","普通徴収")))))</f>
        <v/>
      </c>
      <c r="I115" s="9">
        <f>IF($C115="","",WORKDAY(DATE(YEAR($C115),MONTH($C115)+1,10)-1,1,休日!$A$3:$A$200))</f>
        <v/>
      </c>
    </row>
    <row r="116">
      <c r="A116" s="4" t="n"/>
      <c r="B116" s="5" t="n"/>
      <c r="C116" s="7" t="n"/>
      <c r="D116" s="5" t="n"/>
      <c r="E116" s="8">
        <f>IF($C116="","",IF(MONTH($C116)&gt;=6,MONTH($C116)-5,MONTH($C116)+7))</f>
        <v/>
      </c>
      <c r="F116" s="6">
        <f>IF($C116="","",($B116-ROUNDDOWN($B116/12,-2)*11)+ROUNDDOWN($B116/12,-2)*($E116-1))</f>
        <v/>
      </c>
      <c r="G116" s="6">
        <f>IF($C116="","",$B116-$F116)</f>
        <v/>
      </c>
      <c r="H116" s="8">
        <f>IF($C116="","",IF($G116&lt;=0,"残りなし",IF(MONTH($C116)=5,"5月で終わり",IF(AND(MONTH($C116)&gt;=1,MONTH($C116)&lt;=4),IF($D116&gt;$G116,"一括徴収（申出は要らない）","足りない分は普通徴収"),IF($D116&gt;$G116,"申出があれば一括徴収","普通徴収")))))</f>
        <v/>
      </c>
      <c r="I116" s="9">
        <f>IF($C116="","",WORKDAY(DATE(YEAR($C116),MONTH($C116)+1,10)-1,1,休日!$A$3:$A$200))</f>
        <v/>
      </c>
    </row>
    <row r="117">
      <c r="A117" s="4" t="n"/>
      <c r="B117" s="5" t="n"/>
      <c r="C117" s="7" t="n"/>
      <c r="D117" s="5" t="n"/>
      <c r="E117" s="8">
        <f>IF($C117="","",IF(MONTH($C117)&gt;=6,MONTH($C117)-5,MONTH($C117)+7))</f>
        <v/>
      </c>
      <c r="F117" s="6">
        <f>IF($C117="","",($B117-ROUNDDOWN($B117/12,-2)*11)+ROUNDDOWN($B117/12,-2)*($E117-1))</f>
        <v/>
      </c>
      <c r="G117" s="6">
        <f>IF($C117="","",$B117-$F117)</f>
        <v/>
      </c>
      <c r="H117" s="8">
        <f>IF($C117="","",IF($G117&lt;=0,"残りなし",IF(MONTH($C117)=5,"5月で終わり",IF(AND(MONTH($C117)&gt;=1,MONTH($C117)&lt;=4),IF($D117&gt;$G117,"一括徴収（申出は要らない）","足りない分は普通徴収"),IF($D117&gt;$G117,"申出があれば一括徴収","普通徴収")))))</f>
        <v/>
      </c>
      <c r="I117" s="9">
        <f>IF($C117="","",WORKDAY(DATE(YEAR($C117),MONTH($C117)+1,10)-1,1,休日!$A$3:$A$200))</f>
        <v/>
      </c>
    </row>
    <row r="118">
      <c r="A118" s="4" t="n"/>
      <c r="B118" s="5" t="n"/>
      <c r="C118" s="7" t="n"/>
      <c r="D118" s="5" t="n"/>
      <c r="E118" s="8">
        <f>IF($C118="","",IF(MONTH($C118)&gt;=6,MONTH($C118)-5,MONTH($C118)+7))</f>
        <v/>
      </c>
      <c r="F118" s="6">
        <f>IF($C118="","",($B118-ROUNDDOWN($B118/12,-2)*11)+ROUNDDOWN($B118/12,-2)*($E118-1))</f>
        <v/>
      </c>
      <c r="G118" s="6">
        <f>IF($C118="","",$B118-$F118)</f>
        <v/>
      </c>
      <c r="H118" s="8">
        <f>IF($C118="","",IF($G118&lt;=0,"残りなし",IF(MONTH($C118)=5,"5月で終わり",IF(AND(MONTH($C118)&gt;=1,MONTH($C118)&lt;=4),IF($D118&gt;$G118,"一括徴収（申出は要らない）","足りない分は普通徴収"),IF($D118&gt;$G118,"申出があれば一括徴収","普通徴収")))))</f>
        <v/>
      </c>
      <c r="I118" s="9">
        <f>IF($C118="","",WORKDAY(DATE(YEAR($C118),MONTH($C118)+1,10)-1,1,休日!$A$3:$A$200))</f>
        <v/>
      </c>
    </row>
    <row r="119">
      <c r="A119" s="4" t="n"/>
      <c r="B119" s="5" t="n"/>
      <c r="C119" s="7" t="n"/>
      <c r="D119" s="5" t="n"/>
      <c r="E119" s="8">
        <f>IF($C119="","",IF(MONTH($C119)&gt;=6,MONTH($C119)-5,MONTH($C119)+7))</f>
        <v/>
      </c>
      <c r="F119" s="6">
        <f>IF($C119="","",($B119-ROUNDDOWN($B119/12,-2)*11)+ROUNDDOWN($B119/12,-2)*($E119-1))</f>
        <v/>
      </c>
      <c r="G119" s="6">
        <f>IF($C119="","",$B119-$F119)</f>
        <v/>
      </c>
      <c r="H119" s="8">
        <f>IF($C119="","",IF($G119&lt;=0,"残りなし",IF(MONTH($C119)=5,"5月で終わり",IF(AND(MONTH($C119)&gt;=1,MONTH($C119)&lt;=4),IF($D119&gt;$G119,"一括徴収（申出は要らない）","足りない分は普通徴収"),IF($D119&gt;$G119,"申出があれば一括徴収","普通徴収")))))</f>
        <v/>
      </c>
      <c r="I119" s="9">
        <f>IF($C119="","",WORKDAY(DATE(YEAR($C119),MONTH($C119)+1,10)-1,1,休日!$A$3:$A$200))</f>
        <v/>
      </c>
    </row>
    <row r="120">
      <c r="A120" s="4" t="n"/>
      <c r="B120" s="5" t="n"/>
      <c r="C120" s="7" t="n"/>
      <c r="D120" s="5" t="n"/>
      <c r="E120" s="8">
        <f>IF($C120="","",IF(MONTH($C120)&gt;=6,MONTH($C120)-5,MONTH($C120)+7))</f>
        <v/>
      </c>
      <c r="F120" s="6">
        <f>IF($C120="","",($B120-ROUNDDOWN($B120/12,-2)*11)+ROUNDDOWN($B120/12,-2)*($E120-1))</f>
        <v/>
      </c>
      <c r="G120" s="6">
        <f>IF($C120="","",$B120-$F120)</f>
        <v/>
      </c>
      <c r="H120" s="8">
        <f>IF($C120="","",IF($G120&lt;=0,"残りなし",IF(MONTH($C120)=5,"5月で終わり",IF(AND(MONTH($C120)&gt;=1,MONTH($C120)&lt;=4),IF($D120&gt;$G120,"一括徴収（申出は要らない）","足りない分は普通徴収"),IF($D120&gt;$G120,"申出があれば一括徴収","普通徴収")))))</f>
        <v/>
      </c>
      <c r="I120" s="9">
        <f>IF($C120="","",WORKDAY(DATE(YEAR($C120),MONTH($C120)+1,10)-1,1,休日!$A$3:$A$200))</f>
        <v/>
      </c>
    </row>
    <row r="121">
      <c r="A121" s="4" t="n"/>
      <c r="B121" s="5" t="n"/>
      <c r="C121" s="7" t="n"/>
      <c r="D121" s="5" t="n"/>
      <c r="E121" s="8">
        <f>IF($C121="","",IF(MONTH($C121)&gt;=6,MONTH($C121)-5,MONTH($C121)+7))</f>
        <v/>
      </c>
      <c r="F121" s="6">
        <f>IF($C121="","",($B121-ROUNDDOWN($B121/12,-2)*11)+ROUNDDOWN($B121/12,-2)*($E121-1))</f>
        <v/>
      </c>
      <c r="G121" s="6">
        <f>IF($C121="","",$B121-$F121)</f>
        <v/>
      </c>
      <c r="H121" s="8">
        <f>IF($C121="","",IF($G121&lt;=0,"残りなし",IF(MONTH($C121)=5,"5月で終わり",IF(AND(MONTH($C121)&gt;=1,MONTH($C121)&lt;=4),IF($D121&gt;$G121,"一括徴収（申出は要らない）","足りない分は普通徴収"),IF($D121&gt;$G121,"申出があれば一括徴収","普通徴収")))))</f>
        <v/>
      </c>
      <c r="I121" s="9">
        <f>IF($C121="","",WORKDAY(DATE(YEAR($C121),MONTH($C121)+1,10)-1,1,休日!$A$3:$A$200))</f>
        <v/>
      </c>
    </row>
    <row r="122">
      <c r="A122" s="4" t="n"/>
      <c r="B122" s="5" t="n"/>
      <c r="C122" s="7" t="n"/>
      <c r="D122" s="5" t="n"/>
      <c r="E122" s="8">
        <f>IF($C122="","",IF(MONTH($C122)&gt;=6,MONTH($C122)-5,MONTH($C122)+7))</f>
        <v/>
      </c>
      <c r="F122" s="6">
        <f>IF($C122="","",($B122-ROUNDDOWN($B122/12,-2)*11)+ROUNDDOWN($B122/12,-2)*($E122-1))</f>
        <v/>
      </c>
      <c r="G122" s="6">
        <f>IF($C122="","",$B122-$F122)</f>
        <v/>
      </c>
      <c r="H122" s="8">
        <f>IF($C122="","",IF($G122&lt;=0,"残りなし",IF(MONTH($C122)=5,"5月で終わり",IF(AND(MONTH($C122)&gt;=1,MONTH($C122)&lt;=4),IF($D122&gt;$G122,"一括徴収（申出は要らない）","足りない分は普通徴収"),IF($D122&gt;$G122,"申出があれば一括徴収","普通徴収")))))</f>
        <v/>
      </c>
      <c r="I122" s="9">
        <f>IF($C122="","",WORKDAY(DATE(YEAR($C122),MONTH($C122)+1,10)-1,1,休日!$A$3:$A$200))</f>
        <v/>
      </c>
    </row>
    <row r="123">
      <c r="A123" s="4" t="n"/>
      <c r="B123" s="5" t="n"/>
      <c r="C123" s="7" t="n"/>
      <c r="D123" s="5" t="n"/>
      <c r="E123" s="8">
        <f>IF($C123="","",IF(MONTH($C123)&gt;=6,MONTH($C123)-5,MONTH($C123)+7))</f>
        <v/>
      </c>
      <c r="F123" s="6">
        <f>IF($C123="","",($B123-ROUNDDOWN($B123/12,-2)*11)+ROUNDDOWN($B123/12,-2)*($E123-1))</f>
        <v/>
      </c>
      <c r="G123" s="6">
        <f>IF($C123="","",$B123-$F123)</f>
        <v/>
      </c>
      <c r="H123" s="8">
        <f>IF($C123="","",IF($G123&lt;=0,"残りなし",IF(MONTH($C123)=5,"5月で終わり",IF(AND(MONTH($C123)&gt;=1,MONTH($C123)&lt;=4),IF($D123&gt;$G123,"一括徴収（申出は要らない）","足りない分は普通徴収"),IF($D123&gt;$G123,"申出があれば一括徴収","普通徴収")))))</f>
        <v/>
      </c>
      <c r="I123" s="9">
        <f>IF($C123="","",WORKDAY(DATE(YEAR($C123),MONTH($C123)+1,10)-1,1,休日!$A$3:$A$200))</f>
        <v/>
      </c>
    </row>
    <row r="124">
      <c r="A124" s="4" t="n"/>
      <c r="B124" s="5" t="n"/>
      <c r="C124" s="7" t="n"/>
      <c r="D124" s="5" t="n"/>
      <c r="E124" s="8">
        <f>IF($C124="","",IF(MONTH($C124)&gt;=6,MONTH($C124)-5,MONTH($C124)+7))</f>
        <v/>
      </c>
      <c r="F124" s="6">
        <f>IF($C124="","",($B124-ROUNDDOWN($B124/12,-2)*11)+ROUNDDOWN($B124/12,-2)*($E124-1))</f>
        <v/>
      </c>
      <c r="G124" s="6">
        <f>IF($C124="","",$B124-$F124)</f>
        <v/>
      </c>
      <c r="H124" s="8">
        <f>IF($C124="","",IF($G124&lt;=0,"残りなし",IF(MONTH($C124)=5,"5月で終わり",IF(AND(MONTH($C124)&gt;=1,MONTH($C124)&lt;=4),IF($D124&gt;$G124,"一括徴収（申出は要らない）","足りない分は普通徴収"),IF($D124&gt;$G124,"申出があれば一括徴収","普通徴収")))))</f>
        <v/>
      </c>
      <c r="I124" s="9">
        <f>IF($C124="","",WORKDAY(DATE(YEAR($C124),MONTH($C124)+1,10)-1,1,休日!$A$3:$A$200))</f>
        <v/>
      </c>
    </row>
    <row r="125">
      <c r="A125" s="4" t="n"/>
      <c r="B125" s="5" t="n"/>
      <c r="C125" s="7" t="n"/>
      <c r="D125" s="5" t="n"/>
      <c r="E125" s="8">
        <f>IF($C125="","",IF(MONTH($C125)&gt;=6,MONTH($C125)-5,MONTH($C125)+7))</f>
        <v/>
      </c>
      <c r="F125" s="6">
        <f>IF($C125="","",($B125-ROUNDDOWN($B125/12,-2)*11)+ROUNDDOWN($B125/12,-2)*($E125-1))</f>
        <v/>
      </c>
      <c r="G125" s="6">
        <f>IF($C125="","",$B125-$F125)</f>
        <v/>
      </c>
      <c r="H125" s="8">
        <f>IF($C125="","",IF($G125&lt;=0,"残りなし",IF(MONTH($C125)=5,"5月で終わり",IF(AND(MONTH($C125)&gt;=1,MONTH($C125)&lt;=4),IF($D125&gt;$G125,"一括徴収（申出は要らない）","足りない分は普通徴収"),IF($D125&gt;$G125,"申出があれば一括徴収","普通徴収")))))</f>
        <v/>
      </c>
      <c r="I125" s="9">
        <f>IF($C125="","",WORKDAY(DATE(YEAR($C125),MONTH($C125)+1,10)-1,1,休日!$A$3:$A$200))</f>
        <v/>
      </c>
    </row>
    <row r="126">
      <c r="A126" s="4" t="n"/>
      <c r="B126" s="5" t="n"/>
      <c r="C126" s="7" t="n"/>
      <c r="D126" s="5" t="n"/>
      <c r="E126" s="8">
        <f>IF($C126="","",IF(MONTH($C126)&gt;=6,MONTH($C126)-5,MONTH($C126)+7))</f>
        <v/>
      </c>
      <c r="F126" s="6">
        <f>IF($C126="","",($B126-ROUNDDOWN($B126/12,-2)*11)+ROUNDDOWN($B126/12,-2)*($E126-1))</f>
        <v/>
      </c>
      <c r="G126" s="6">
        <f>IF($C126="","",$B126-$F126)</f>
        <v/>
      </c>
      <c r="H126" s="8">
        <f>IF($C126="","",IF($G126&lt;=0,"残りなし",IF(MONTH($C126)=5,"5月で終わり",IF(AND(MONTH($C126)&gt;=1,MONTH($C126)&lt;=4),IF($D126&gt;$G126,"一括徴収（申出は要らない）","足りない分は普通徴収"),IF($D126&gt;$G126,"申出があれば一括徴収","普通徴収")))))</f>
        <v/>
      </c>
      <c r="I126" s="9">
        <f>IF($C126="","",WORKDAY(DATE(YEAR($C126),MONTH($C126)+1,10)-1,1,休日!$A$3:$A$200))</f>
        <v/>
      </c>
    </row>
    <row r="127">
      <c r="A127" s="4" t="n"/>
      <c r="B127" s="5" t="n"/>
      <c r="C127" s="7" t="n"/>
      <c r="D127" s="5" t="n"/>
      <c r="E127" s="8">
        <f>IF($C127="","",IF(MONTH($C127)&gt;=6,MONTH($C127)-5,MONTH($C127)+7))</f>
        <v/>
      </c>
      <c r="F127" s="6">
        <f>IF($C127="","",($B127-ROUNDDOWN($B127/12,-2)*11)+ROUNDDOWN($B127/12,-2)*($E127-1))</f>
        <v/>
      </c>
      <c r="G127" s="6">
        <f>IF($C127="","",$B127-$F127)</f>
        <v/>
      </c>
      <c r="H127" s="8">
        <f>IF($C127="","",IF($G127&lt;=0,"残りなし",IF(MONTH($C127)=5,"5月で終わり",IF(AND(MONTH($C127)&gt;=1,MONTH($C127)&lt;=4),IF($D127&gt;$G127,"一括徴収（申出は要らない）","足りない分は普通徴収"),IF($D127&gt;$G127,"申出があれば一括徴収","普通徴収")))))</f>
        <v/>
      </c>
      <c r="I127" s="9">
        <f>IF($C127="","",WORKDAY(DATE(YEAR($C127),MONTH($C127)+1,10)-1,1,休日!$A$3:$A$200))</f>
        <v/>
      </c>
    </row>
    <row r="128">
      <c r="A128" s="4" t="n"/>
      <c r="B128" s="5" t="n"/>
      <c r="C128" s="7" t="n"/>
      <c r="D128" s="5" t="n"/>
      <c r="E128" s="8">
        <f>IF($C128="","",IF(MONTH($C128)&gt;=6,MONTH($C128)-5,MONTH($C128)+7))</f>
        <v/>
      </c>
      <c r="F128" s="6">
        <f>IF($C128="","",($B128-ROUNDDOWN($B128/12,-2)*11)+ROUNDDOWN($B128/12,-2)*($E128-1))</f>
        <v/>
      </c>
      <c r="G128" s="6">
        <f>IF($C128="","",$B128-$F128)</f>
        <v/>
      </c>
      <c r="H128" s="8">
        <f>IF($C128="","",IF($G128&lt;=0,"残りなし",IF(MONTH($C128)=5,"5月で終わり",IF(AND(MONTH($C128)&gt;=1,MONTH($C128)&lt;=4),IF($D128&gt;$G128,"一括徴収（申出は要らない）","足りない分は普通徴収"),IF($D128&gt;$G128,"申出があれば一括徴収","普通徴収")))))</f>
        <v/>
      </c>
      <c r="I128" s="9">
        <f>IF($C128="","",WORKDAY(DATE(YEAR($C128),MONTH($C128)+1,10)-1,1,休日!$A$3:$A$200))</f>
        <v/>
      </c>
    </row>
    <row r="129">
      <c r="A129" s="4" t="n"/>
      <c r="B129" s="5" t="n"/>
      <c r="C129" s="7" t="n"/>
      <c r="D129" s="5" t="n"/>
      <c r="E129" s="8">
        <f>IF($C129="","",IF(MONTH($C129)&gt;=6,MONTH($C129)-5,MONTH($C129)+7))</f>
        <v/>
      </c>
      <c r="F129" s="6">
        <f>IF($C129="","",($B129-ROUNDDOWN($B129/12,-2)*11)+ROUNDDOWN($B129/12,-2)*($E129-1))</f>
        <v/>
      </c>
      <c r="G129" s="6">
        <f>IF($C129="","",$B129-$F129)</f>
        <v/>
      </c>
      <c r="H129" s="8">
        <f>IF($C129="","",IF($G129&lt;=0,"残りなし",IF(MONTH($C129)=5,"5月で終わり",IF(AND(MONTH($C129)&gt;=1,MONTH($C129)&lt;=4),IF($D129&gt;$G129,"一括徴収（申出は要らない）","足りない分は普通徴収"),IF($D129&gt;$G129,"申出があれば一括徴収","普通徴収")))))</f>
        <v/>
      </c>
      <c r="I129" s="9">
        <f>IF($C129="","",WORKDAY(DATE(YEAR($C129),MONTH($C129)+1,10)-1,1,休日!$A$3:$A$200))</f>
        <v/>
      </c>
    </row>
    <row r="130">
      <c r="A130" s="4" t="n"/>
      <c r="B130" s="5" t="n"/>
      <c r="C130" s="7" t="n"/>
      <c r="D130" s="5" t="n"/>
      <c r="E130" s="8">
        <f>IF($C130="","",IF(MONTH($C130)&gt;=6,MONTH($C130)-5,MONTH($C130)+7))</f>
        <v/>
      </c>
      <c r="F130" s="6">
        <f>IF($C130="","",($B130-ROUNDDOWN($B130/12,-2)*11)+ROUNDDOWN($B130/12,-2)*($E130-1))</f>
        <v/>
      </c>
      <c r="G130" s="6">
        <f>IF($C130="","",$B130-$F130)</f>
        <v/>
      </c>
      <c r="H130" s="8">
        <f>IF($C130="","",IF($G130&lt;=0,"残りなし",IF(MONTH($C130)=5,"5月で終わり",IF(AND(MONTH($C130)&gt;=1,MONTH($C130)&lt;=4),IF($D130&gt;$G130,"一括徴収（申出は要らない）","足りない分は普通徴収"),IF($D130&gt;$G130,"申出があれば一括徴収","普通徴収")))))</f>
        <v/>
      </c>
      <c r="I130" s="9">
        <f>IF($C130="","",WORKDAY(DATE(YEAR($C130),MONTH($C130)+1,10)-1,1,休日!$A$3:$A$200))</f>
        <v/>
      </c>
    </row>
    <row r="131">
      <c r="A131" s="4" t="n"/>
      <c r="B131" s="5" t="n"/>
      <c r="C131" s="7" t="n"/>
      <c r="D131" s="5" t="n"/>
      <c r="E131" s="8">
        <f>IF($C131="","",IF(MONTH($C131)&gt;=6,MONTH($C131)-5,MONTH($C131)+7))</f>
        <v/>
      </c>
      <c r="F131" s="6">
        <f>IF($C131="","",($B131-ROUNDDOWN($B131/12,-2)*11)+ROUNDDOWN($B131/12,-2)*($E131-1))</f>
        <v/>
      </c>
      <c r="G131" s="6">
        <f>IF($C131="","",$B131-$F131)</f>
        <v/>
      </c>
      <c r="H131" s="8">
        <f>IF($C131="","",IF($G131&lt;=0,"残りなし",IF(MONTH($C131)=5,"5月で終わり",IF(AND(MONTH($C131)&gt;=1,MONTH($C131)&lt;=4),IF($D131&gt;$G131,"一括徴収（申出は要らない）","足りない分は普通徴収"),IF($D131&gt;$G131,"申出があれば一括徴収","普通徴収")))))</f>
        <v/>
      </c>
      <c r="I131" s="9">
        <f>IF($C131="","",WORKDAY(DATE(YEAR($C131),MONTH($C131)+1,10)-1,1,休日!$A$3:$A$200))</f>
        <v/>
      </c>
    </row>
    <row r="132">
      <c r="A132" s="4" t="n"/>
      <c r="B132" s="5" t="n"/>
      <c r="C132" s="7" t="n"/>
      <c r="D132" s="5" t="n"/>
      <c r="E132" s="8">
        <f>IF($C132="","",IF(MONTH($C132)&gt;=6,MONTH($C132)-5,MONTH($C132)+7))</f>
        <v/>
      </c>
      <c r="F132" s="6">
        <f>IF($C132="","",($B132-ROUNDDOWN($B132/12,-2)*11)+ROUNDDOWN($B132/12,-2)*($E132-1))</f>
        <v/>
      </c>
      <c r="G132" s="6">
        <f>IF($C132="","",$B132-$F132)</f>
        <v/>
      </c>
      <c r="H132" s="8">
        <f>IF($C132="","",IF($G132&lt;=0,"残りなし",IF(MONTH($C132)=5,"5月で終わり",IF(AND(MONTH($C132)&gt;=1,MONTH($C132)&lt;=4),IF($D132&gt;$G132,"一括徴収（申出は要らない）","足りない分は普通徴収"),IF($D132&gt;$G132,"申出があれば一括徴収","普通徴収")))))</f>
        <v/>
      </c>
      <c r="I132" s="9">
        <f>IF($C132="","",WORKDAY(DATE(YEAR($C132),MONTH($C132)+1,10)-1,1,休日!$A$3:$A$200))</f>
        <v/>
      </c>
    </row>
    <row r="133">
      <c r="A133" s="4" t="n"/>
      <c r="B133" s="5" t="n"/>
      <c r="C133" s="7" t="n"/>
      <c r="D133" s="5" t="n"/>
      <c r="E133" s="8">
        <f>IF($C133="","",IF(MONTH($C133)&gt;=6,MONTH($C133)-5,MONTH($C133)+7))</f>
        <v/>
      </c>
      <c r="F133" s="6">
        <f>IF($C133="","",($B133-ROUNDDOWN($B133/12,-2)*11)+ROUNDDOWN($B133/12,-2)*($E133-1))</f>
        <v/>
      </c>
      <c r="G133" s="6">
        <f>IF($C133="","",$B133-$F133)</f>
        <v/>
      </c>
      <c r="H133" s="8">
        <f>IF($C133="","",IF($G133&lt;=0,"残りなし",IF(MONTH($C133)=5,"5月で終わり",IF(AND(MONTH($C133)&gt;=1,MONTH($C133)&lt;=4),IF($D133&gt;$G133,"一括徴収（申出は要らない）","足りない分は普通徴収"),IF($D133&gt;$G133,"申出があれば一括徴収","普通徴収")))))</f>
        <v/>
      </c>
      <c r="I133" s="9">
        <f>IF($C133="","",WORKDAY(DATE(YEAR($C133),MONTH($C133)+1,10)-1,1,休日!$A$3:$A$200))</f>
        <v/>
      </c>
    </row>
    <row r="134">
      <c r="A134" s="4" t="n"/>
      <c r="B134" s="5" t="n"/>
      <c r="C134" s="7" t="n"/>
      <c r="D134" s="5" t="n"/>
      <c r="E134" s="8">
        <f>IF($C134="","",IF(MONTH($C134)&gt;=6,MONTH($C134)-5,MONTH($C134)+7))</f>
        <v/>
      </c>
      <c r="F134" s="6">
        <f>IF($C134="","",($B134-ROUNDDOWN($B134/12,-2)*11)+ROUNDDOWN($B134/12,-2)*($E134-1))</f>
        <v/>
      </c>
      <c r="G134" s="6">
        <f>IF($C134="","",$B134-$F134)</f>
        <v/>
      </c>
      <c r="H134" s="8">
        <f>IF($C134="","",IF($G134&lt;=0,"残りなし",IF(MONTH($C134)=5,"5月で終わり",IF(AND(MONTH($C134)&gt;=1,MONTH($C134)&lt;=4),IF($D134&gt;$G134,"一括徴収（申出は要らない）","足りない分は普通徴収"),IF($D134&gt;$G134,"申出があれば一括徴収","普通徴収")))))</f>
        <v/>
      </c>
      <c r="I134" s="9">
        <f>IF($C134="","",WORKDAY(DATE(YEAR($C134),MONTH($C134)+1,10)-1,1,休日!$A$3:$A$200))</f>
        <v/>
      </c>
    </row>
    <row r="135">
      <c r="A135" s="4" t="n"/>
      <c r="B135" s="5" t="n"/>
      <c r="C135" s="7" t="n"/>
      <c r="D135" s="5" t="n"/>
      <c r="E135" s="8">
        <f>IF($C135="","",IF(MONTH($C135)&gt;=6,MONTH($C135)-5,MONTH($C135)+7))</f>
        <v/>
      </c>
      <c r="F135" s="6">
        <f>IF($C135="","",($B135-ROUNDDOWN($B135/12,-2)*11)+ROUNDDOWN($B135/12,-2)*($E135-1))</f>
        <v/>
      </c>
      <c r="G135" s="6">
        <f>IF($C135="","",$B135-$F135)</f>
        <v/>
      </c>
      <c r="H135" s="8">
        <f>IF($C135="","",IF($G135&lt;=0,"残りなし",IF(MONTH($C135)=5,"5月で終わり",IF(AND(MONTH($C135)&gt;=1,MONTH($C135)&lt;=4),IF($D135&gt;$G135,"一括徴収（申出は要らない）","足りない分は普通徴収"),IF($D135&gt;$G135,"申出があれば一括徴収","普通徴収")))))</f>
        <v/>
      </c>
      <c r="I135" s="9">
        <f>IF($C135="","",WORKDAY(DATE(YEAR($C135),MONTH($C135)+1,10)-1,1,休日!$A$3:$A$200))</f>
        <v/>
      </c>
    </row>
    <row r="136">
      <c r="A136" s="4" t="n"/>
      <c r="B136" s="5" t="n"/>
      <c r="C136" s="7" t="n"/>
      <c r="D136" s="5" t="n"/>
      <c r="E136" s="8">
        <f>IF($C136="","",IF(MONTH($C136)&gt;=6,MONTH($C136)-5,MONTH($C136)+7))</f>
        <v/>
      </c>
      <c r="F136" s="6">
        <f>IF($C136="","",($B136-ROUNDDOWN($B136/12,-2)*11)+ROUNDDOWN($B136/12,-2)*($E136-1))</f>
        <v/>
      </c>
      <c r="G136" s="6">
        <f>IF($C136="","",$B136-$F136)</f>
        <v/>
      </c>
      <c r="H136" s="8">
        <f>IF($C136="","",IF($G136&lt;=0,"残りなし",IF(MONTH($C136)=5,"5月で終わり",IF(AND(MONTH($C136)&gt;=1,MONTH($C136)&lt;=4),IF($D136&gt;$G136,"一括徴収（申出は要らない）","足りない分は普通徴収"),IF($D136&gt;$G136,"申出があれば一括徴収","普通徴収")))))</f>
        <v/>
      </c>
      <c r="I136" s="9">
        <f>IF($C136="","",WORKDAY(DATE(YEAR($C136),MONTH($C136)+1,10)-1,1,休日!$A$3:$A$200))</f>
        <v/>
      </c>
    </row>
    <row r="137">
      <c r="A137" s="4" t="n"/>
      <c r="B137" s="5" t="n"/>
      <c r="C137" s="7" t="n"/>
      <c r="D137" s="5" t="n"/>
      <c r="E137" s="8">
        <f>IF($C137="","",IF(MONTH($C137)&gt;=6,MONTH($C137)-5,MONTH($C137)+7))</f>
        <v/>
      </c>
      <c r="F137" s="6">
        <f>IF($C137="","",($B137-ROUNDDOWN($B137/12,-2)*11)+ROUNDDOWN($B137/12,-2)*($E137-1))</f>
        <v/>
      </c>
      <c r="G137" s="6">
        <f>IF($C137="","",$B137-$F137)</f>
        <v/>
      </c>
      <c r="H137" s="8">
        <f>IF($C137="","",IF($G137&lt;=0,"残りなし",IF(MONTH($C137)=5,"5月で終わり",IF(AND(MONTH($C137)&gt;=1,MONTH($C137)&lt;=4),IF($D137&gt;$G137,"一括徴収（申出は要らない）","足りない分は普通徴収"),IF($D137&gt;$G137,"申出があれば一括徴収","普通徴収")))))</f>
        <v/>
      </c>
      <c r="I137" s="9">
        <f>IF($C137="","",WORKDAY(DATE(YEAR($C137),MONTH($C137)+1,10)-1,1,休日!$A$3:$A$200))</f>
        <v/>
      </c>
    </row>
    <row r="138">
      <c r="A138" s="4" t="n"/>
      <c r="B138" s="5" t="n"/>
      <c r="C138" s="7" t="n"/>
      <c r="D138" s="5" t="n"/>
      <c r="E138" s="8">
        <f>IF($C138="","",IF(MONTH($C138)&gt;=6,MONTH($C138)-5,MONTH($C138)+7))</f>
        <v/>
      </c>
      <c r="F138" s="6">
        <f>IF($C138="","",($B138-ROUNDDOWN($B138/12,-2)*11)+ROUNDDOWN($B138/12,-2)*($E138-1))</f>
        <v/>
      </c>
      <c r="G138" s="6">
        <f>IF($C138="","",$B138-$F138)</f>
        <v/>
      </c>
      <c r="H138" s="8">
        <f>IF($C138="","",IF($G138&lt;=0,"残りなし",IF(MONTH($C138)=5,"5月で終わり",IF(AND(MONTH($C138)&gt;=1,MONTH($C138)&lt;=4),IF($D138&gt;$G138,"一括徴収（申出は要らない）","足りない分は普通徴収"),IF($D138&gt;$G138,"申出があれば一括徴収","普通徴収")))))</f>
        <v/>
      </c>
      <c r="I138" s="9">
        <f>IF($C138="","",WORKDAY(DATE(YEAR($C138),MONTH($C138)+1,10)-1,1,休日!$A$3:$A$200))</f>
        <v/>
      </c>
    </row>
    <row r="139">
      <c r="A139" s="4" t="n"/>
      <c r="B139" s="5" t="n"/>
      <c r="C139" s="7" t="n"/>
      <c r="D139" s="5" t="n"/>
      <c r="E139" s="8">
        <f>IF($C139="","",IF(MONTH($C139)&gt;=6,MONTH($C139)-5,MONTH($C139)+7))</f>
        <v/>
      </c>
      <c r="F139" s="6">
        <f>IF($C139="","",($B139-ROUNDDOWN($B139/12,-2)*11)+ROUNDDOWN($B139/12,-2)*($E139-1))</f>
        <v/>
      </c>
      <c r="G139" s="6">
        <f>IF($C139="","",$B139-$F139)</f>
        <v/>
      </c>
      <c r="H139" s="8">
        <f>IF($C139="","",IF($G139&lt;=0,"残りなし",IF(MONTH($C139)=5,"5月で終わり",IF(AND(MONTH($C139)&gt;=1,MONTH($C139)&lt;=4),IF($D139&gt;$G139,"一括徴収（申出は要らない）","足りない分は普通徴収"),IF($D139&gt;$G139,"申出があれば一括徴収","普通徴収")))))</f>
        <v/>
      </c>
      <c r="I139" s="9">
        <f>IF($C139="","",WORKDAY(DATE(YEAR($C139),MONTH($C139)+1,10)-1,1,休日!$A$3:$A$200))</f>
        <v/>
      </c>
    </row>
    <row r="140">
      <c r="A140" s="4" t="n"/>
      <c r="B140" s="5" t="n"/>
      <c r="C140" s="7" t="n"/>
      <c r="D140" s="5" t="n"/>
      <c r="E140" s="8">
        <f>IF($C140="","",IF(MONTH($C140)&gt;=6,MONTH($C140)-5,MONTH($C140)+7))</f>
        <v/>
      </c>
      <c r="F140" s="6">
        <f>IF($C140="","",($B140-ROUNDDOWN($B140/12,-2)*11)+ROUNDDOWN($B140/12,-2)*($E140-1))</f>
        <v/>
      </c>
      <c r="G140" s="6">
        <f>IF($C140="","",$B140-$F140)</f>
        <v/>
      </c>
      <c r="H140" s="8">
        <f>IF($C140="","",IF($G140&lt;=0,"残りなし",IF(MONTH($C140)=5,"5月で終わり",IF(AND(MONTH($C140)&gt;=1,MONTH($C140)&lt;=4),IF($D140&gt;$G140,"一括徴収（申出は要らない）","足りない分は普通徴収"),IF($D140&gt;$G140,"申出があれば一括徴収","普通徴収")))))</f>
        <v/>
      </c>
      <c r="I140" s="9">
        <f>IF($C140="","",WORKDAY(DATE(YEAR($C140),MONTH($C140)+1,10)-1,1,休日!$A$3:$A$200))</f>
        <v/>
      </c>
    </row>
    <row r="141">
      <c r="A141" s="4" t="n"/>
      <c r="B141" s="5" t="n"/>
      <c r="C141" s="7" t="n"/>
      <c r="D141" s="5" t="n"/>
      <c r="E141" s="8">
        <f>IF($C141="","",IF(MONTH($C141)&gt;=6,MONTH($C141)-5,MONTH($C141)+7))</f>
        <v/>
      </c>
      <c r="F141" s="6">
        <f>IF($C141="","",($B141-ROUNDDOWN($B141/12,-2)*11)+ROUNDDOWN($B141/12,-2)*($E141-1))</f>
        <v/>
      </c>
      <c r="G141" s="6">
        <f>IF($C141="","",$B141-$F141)</f>
        <v/>
      </c>
      <c r="H141" s="8">
        <f>IF($C141="","",IF($G141&lt;=0,"残りなし",IF(MONTH($C141)=5,"5月で終わり",IF(AND(MONTH($C141)&gt;=1,MONTH($C141)&lt;=4),IF($D141&gt;$G141,"一括徴収（申出は要らない）","足りない分は普通徴収"),IF($D141&gt;$G141,"申出があれば一括徴収","普通徴収")))))</f>
        <v/>
      </c>
      <c r="I141" s="9">
        <f>IF($C141="","",WORKDAY(DATE(YEAR($C141),MONTH($C141)+1,10)-1,1,休日!$A$3:$A$200))</f>
        <v/>
      </c>
    </row>
    <row r="142">
      <c r="A142" s="4" t="n"/>
      <c r="B142" s="5" t="n"/>
      <c r="C142" s="7" t="n"/>
      <c r="D142" s="5" t="n"/>
      <c r="E142" s="8">
        <f>IF($C142="","",IF(MONTH($C142)&gt;=6,MONTH($C142)-5,MONTH($C142)+7))</f>
        <v/>
      </c>
      <c r="F142" s="6">
        <f>IF($C142="","",($B142-ROUNDDOWN($B142/12,-2)*11)+ROUNDDOWN($B142/12,-2)*($E142-1))</f>
        <v/>
      </c>
      <c r="G142" s="6">
        <f>IF($C142="","",$B142-$F142)</f>
        <v/>
      </c>
      <c r="H142" s="8">
        <f>IF($C142="","",IF($G142&lt;=0,"残りなし",IF(MONTH($C142)=5,"5月で終わり",IF(AND(MONTH($C142)&gt;=1,MONTH($C142)&lt;=4),IF($D142&gt;$G142,"一括徴収（申出は要らない）","足りない分は普通徴収"),IF($D142&gt;$G142,"申出があれば一括徴収","普通徴収")))))</f>
        <v/>
      </c>
      <c r="I142" s="9">
        <f>IF($C142="","",WORKDAY(DATE(YEAR($C142),MONTH($C142)+1,10)-1,1,休日!$A$3:$A$200))</f>
        <v/>
      </c>
    </row>
    <row r="143">
      <c r="A143" s="4" t="n"/>
      <c r="B143" s="5" t="n"/>
      <c r="C143" s="7" t="n"/>
      <c r="D143" s="5" t="n"/>
      <c r="E143" s="8">
        <f>IF($C143="","",IF(MONTH($C143)&gt;=6,MONTH($C143)-5,MONTH($C143)+7))</f>
        <v/>
      </c>
      <c r="F143" s="6">
        <f>IF($C143="","",($B143-ROUNDDOWN($B143/12,-2)*11)+ROUNDDOWN($B143/12,-2)*($E143-1))</f>
        <v/>
      </c>
      <c r="G143" s="6">
        <f>IF($C143="","",$B143-$F143)</f>
        <v/>
      </c>
      <c r="H143" s="8">
        <f>IF($C143="","",IF($G143&lt;=0,"残りなし",IF(MONTH($C143)=5,"5月で終わり",IF(AND(MONTH($C143)&gt;=1,MONTH($C143)&lt;=4),IF($D143&gt;$G143,"一括徴収（申出は要らない）","足りない分は普通徴収"),IF($D143&gt;$G143,"申出があれば一括徴収","普通徴収")))))</f>
        <v/>
      </c>
      <c r="I143" s="9">
        <f>IF($C143="","",WORKDAY(DATE(YEAR($C143),MONTH($C143)+1,10)-1,1,休日!$A$3:$A$200))</f>
        <v/>
      </c>
    </row>
    <row r="144">
      <c r="A144" s="4" t="n"/>
      <c r="B144" s="5" t="n"/>
      <c r="C144" s="7" t="n"/>
      <c r="D144" s="5" t="n"/>
      <c r="E144" s="8">
        <f>IF($C144="","",IF(MONTH($C144)&gt;=6,MONTH($C144)-5,MONTH($C144)+7))</f>
        <v/>
      </c>
      <c r="F144" s="6">
        <f>IF($C144="","",($B144-ROUNDDOWN($B144/12,-2)*11)+ROUNDDOWN($B144/12,-2)*($E144-1))</f>
        <v/>
      </c>
      <c r="G144" s="6">
        <f>IF($C144="","",$B144-$F144)</f>
        <v/>
      </c>
      <c r="H144" s="8">
        <f>IF($C144="","",IF($G144&lt;=0,"残りなし",IF(MONTH($C144)=5,"5月で終わり",IF(AND(MONTH($C144)&gt;=1,MONTH($C144)&lt;=4),IF($D144&gt;$G144,"一括徴収（申出は要らない）","足りない分は普通徴収"),IF($D144&gt;$G144,"申出があれば一括徴収","普通徴収")))))</f>
        <v/>
      </c>
      <c r="I144" s="9">
        <f>IF($C144="","",WORKDAY(DATE(YEAR($C144),MONTH($C144)+1,10)-1,1,休日!$A$3:$A$200))</f>
        <v/>
      </c>
    </row>
    <row r="145">
      <c r="A145" s="4" t="n"/>
      <c r="B145" s="5" t="n"/>
      <c r="C145" s="7" t="n"/>
      <c r="D145" s="5" t="n"/>
      <c r="E145" s="8">
        <f>IF($C145="","",IF(MONTH($C145)&gt;=6,MONTH($C145)-5,MONTH($C145)+7))</f>
        <v/>
      </c>
      <c r="F145" s="6">
        <f>IF($C145="","",($B145-ROUNDDOWN($B145/12,-2)*11)+ROUNDDOWN($B145/12,-2)*($E145-1))</f>
        <v/>
      </c>
      <c r="G145" s="6">
        <f>IF($C145="","",$B145-$F145)</f>
        <v/>
      </c>
      <c r="H145" s="8">
        <f>IF($C145="","",IF($G145&lt;=0,"残りなし",IF(MONTH($C145)=5,"5月で終わり",IF(AND(MONTH($C145)&gt;=1,MONTH($C145)&lt;=4),IF($D145&gt;$G145,"一括徴収（申出は要らない）","足りない分は普通徴収"),IF($D145&gt;$G145,"申出があれば一括徴収","普通徴収")))))</f>
        <v/>
      </c>
      <c r="I145" s="9">
        <f>IF($C145="","",WORKDAY(DATE(YEAR($C145),MONTH($C145)+1,10)-1,1,休日!$A$3:$A$200))</f>
        <v/>
      </c>
    </row>
    <row r="146">
      <c r="A146" s="4" t="n"/>
      <c r="B146" s="5" t="n"/>
      <c r="C146" s="7" t="n"/>
      <c r="D146" s="5" t="n"/>
      <c r="E146" s="8">
        <f>IF($C146="","",IF(MONTH($C146)&gt;=6,MONTH($C146)-5,MONTH($C146)+7))</f>
        <v/>
      </c>
      <c r="F146" s="6">
        <f>IF($C146="","",($B146-ROUNDDOWN($B146/12,-2)*11)+ROUNDDOWN($B146/12,-2)*($E146-1))</f>
        <v/>
      </c>
      <c r="G146" s="6">
        <f>IF($C146="","",$B146-$F146)</f>
        <v/>
      </c>
      <c r="H146" s="8">
        <f>IF($C146="","",IF($G146&lt;=0,"残りなし",IF(MONTH($C146)=5,"5月で終わり",IF(AND(MONTH($C146)&gt;=1,MONTH($C146)&lt;=4),IF($D146&gt;$G146,"一括徴収（申出は要らない）","足りない分は普通徴収"),IF($D146&gt;$G146,"申出があれば一括徴収","普通徴収")))))</f>
        <v/>
      </c>
      <c r="I146" s="9">
        <f>IF($C146="","",WORKDAY(DATE(YEAR($C146),MONTH($C146)+1,10)-1,1,休日!$A$3:$A$200))</f>
        <v/>
      </c>
    </row>
    <row r="147">
      <c r="A147" s="4" t="n"/>
      <c r="B147" s="5" t="n"/>
      <c r="C147" s="7" t="n"/>
      <c r="D147" s="5" t="n"/>
      <c r="E147" s="8">
        <f>IF($C147="","",IF(MONTH($C147)&gt;=6,MONTH($C147)-5,MONTH($C147)+7))</f>
        <v/>
      </c>
      <c r="F147" s="6">
        <f>IF($C147="","",($B147-ROUNDDOWN($B147/12,-2)*11)+ROUNDDOWN($B147/12,-2)*($E147-1))</f>
        <v/>
      </c>
      <c r="G147" s="6">
        <f>IF($C147="","",$B147-$F147)</f>
        <v/>
      </c>
      <c r="H147" s="8">
        <f>IF($C147="","",IF($G147&lt;=0,"残りなし",IF(MONTH($C147)=5,"5月で終わり",IF(AND(MONTH($C147)&gt;=1,MONTH($C147)&lt;=4),IF($D147&gt;$G147,"一括徴収（申出は要らない）","足りない分は普通徴収"),IF($D147&gt;$G147,"申出があれば一括徴収","普通徴収")))))</f>
        <v/>
      </c>
      <c r="I147" s="9">
        <f>IF($C147="","",WORKDAY(DATE(YEAR($C147),MONTH($C147)+1,10)-1,1,休日!$A$3:$A$200))</f>
        <v/>
      </c>
    </row>
    <row r="148">
      <c r="A148" s="4" t="n"/>
      <c r="B148" s="5" t="n"/>
      <c r="C148" s="7" t="n"/>
      <c r="D148" s="5" t="n"/>
      <c r="E148" s="8">
        <f>IF($C148="","",IF(MONTH($C148)&gt;=6,MONTH($C148)-5,MONTH($C148)+7))</f>
        <v/>
      </c>
      <c r="F148" s="6">
        <f>IF($C148="","",($B148-ROUNDDOWN($B148/12,-2)*11)+ROUNDDOWN($B148/12,-2)*($E148-1))</f>
        <v/>
      </c>
      <c r="G148" s="6">
        <f>IF($C148="","",$B148-$F148)</f>
        <v/>
      </c>
      <c r="H148" s="8">
        <f>IF($C148="","",IF($G148&lt;=0,"残りなし",IF(MONTH($C148)=5,"5月で終わり",IF(AND(MONTH($C148)&gt;=1,MONTH($C148)&lt;=4),IF($D148&gt;$G148,"一括徴収（申出は要らない）","足りない分は普通徴収"),IF($D148&gt;$G148,"申出があれば一括徴収","普通徴収")))))</f>
        <v/>
      </c>
      <c r="I148" s="9">
        <f>IF($C148="","",WORKDAY(DATE(YEAR($C148),MONTH($C148)+1,10)-1,1,休日!$A$3:$A$200))</f>
        <v/>
      </c>
    </row>
    <row r="149">
      <c r="A149" s="4" t="n"/>
      <c r="B149" s="5" t="n"/>
      <c r="C149" s="7" t="n"/>
      <c r="D149" s="5" t="n"/>
      <c r="E149" s="8">
        <f>IF($C149="","",IF(MONTH($C149)&gt;=6,MONTH($C149)-5,MONTH($C149)+7))</f>
        <v/>
      </c>
      <c r="F149" s="6">
        <f>IF($C149="","",($B149-ROUNDDOWN($B149/12,-2)*11)+ROUNDDOWN($B149/12,-2)*($E149-1))</f>
        <v/>
      </c>
      <c r="G149" s="6">
        <f>IF($C149="","",$B149-$F149)</f>
        <v/>
      </c>
      <c r="H149" s="8">
        <f>IF($C149="","",IF($G149&lt;=0,"残りなし",IF(MONTH($C149)=5,"5月で終わり",IF(AND(MONTH($C149)&gt;=1,MONTH($C149)&lt;=4),IF($D149&gt;$G149,"一括徴収（申出は要らない）","足りない分は普通徴収"),IF($D149&gt;$G149,"申出があれば一括徴収","普通徴収")))))</f>
        <v/>
      </c>
      <c r="I149" s="9">
        <f>IF($C149="","",WORKDAY(DATE(YEAR($C149),MONTH($C149)+1,10)-1,1,休日!$A$3:$A$200))</f>
        <v/>
      </c>
    </row>
    <row r="150">
      <c r="A150" s="4" t="n"/>
      <c r="B150" s="5" t="n"/>
      <c r="C150" s="7" t="n"/>
      <c r="D150" s="5" t="n"/>
      <c r="E150" s="8">
        <f>IF($C150="","",IF(MONTH($C150)&gt;=6,MONTH($C150)-5,MONTH($C150)+7))</f>
        <v/>
      </c>
      <c r="F150" s="6">
        <f>IF($C150="","",($B150-ROUNDDOWN($B150/12,-2)*11)+ROUNDDOWN($B150/12,-2)*($E150-1))</f>
        <v/>
      </c>
      <c r="G150" s="6">
        <f>IF($C150="","",$B150-$F150)</f>
        <v/>
      </c>
      <c r="H150" s="8">
        <f>IF($C150="","",IF($G150&lt;=0,"残りなし",IF(MONTH($C150)=5,"5月で終わり",IF(AND(MONTH($C150)&gt;=1,MONTH($C150)&lt;=4),IF($D150&gt;$G150,"一括徴収（申出は要らない）","足りない分は普通徴収"),IF($D150&gt;$G150,"申出があれば一括徴収","普通徴収")))))</f>
        <v/>
      </c>
      <c r="I150" s="9">
        <f>IF($C150="","",WORKDAY(DATE(YEAR($C150),MONTH($C150)+1,10)-1,1,休日!$A$3:$A$200))</f>
        <v/>
      </c>
    </row>
    <row r="151">
      <c r="A151" s="4" t="n"/>
      <c r="B151" s="5" t="n"/>
      <c r="C151" s="7" t="n"/>
      <c r="D151" s="5" t="n"/>
      <c r="E151" s="8">
        <f>IF($C151="","",IF(MONTH($C151)&gt;=6,MONTH($C151)-5,MONTH($C151)+7))</f>
        <v/>
      </c>
      <c r="F151" s="6">
        <f>IF($C151="","",($B151-ROUNDDOWN($B151/12,-2)*11)+ROUNDDOWN($B151/12,-2)*($E151-1))</f>
        <v/>
      </c>
      <c r="G151" s="6">
        <f>IF($C151="","",$B151-$F151)</f>
        <v/>
      </c>
      <c r="H151" s="8">
        <f>IF($C151="","",IF($G151&lt;=0,"残りなし",IF(MONTH($C151)=5,"5月で終わり",IF(AND(MONTH($C151)&gt;=1,MONTH($C151)&lt;=4),IF($D151&gt;$G151,"一括徴収（申出は要らない）","足りない分は普通徴収"),IF($D151&gt;$G151,"申出があれば一括徴収","普通徴収")))))</f>
        <v/>
      </c>
      <c r="I151" s="9">
        <f>IF($C151="","",WORKDAY(DATE(YEAR($C151),MONTH($C151)+1,10)-1,1,休日!$A$3:$A$200))</f>
        <v/>
      </c>
    </row>
    <row r="152">
      <c r="A152" s="4" t="n"/>
      <c r="B152" s="5" t="n"/>
      <c r="C152" s="7" t="n"/>
      <c r="D152" s="5" t="n"/>
      <c r="E152" s="8">
        <f>IF($C152="","",IF(MONTH($C152)&gt;=6,MONTH($C152)-5,MONTH($C152)+7))</f>
        <v/>
      </c>
      <c r="F152" s="6">
        <f>IF($C152="","",($B152-ROUNDDOWN($B152/12,-2)*11)+ROUNDDOWN($B152/12,-2)*($E152-1))</f>
        <v/>
      </c>
      <c r="G152" s="6">
        <f>IF($C152="","",$B152-$F152)</f>
        <v/>
      </c>
      <c r="H152" s="8">
        <f>IF($C152="","",IF($G152&lt;=0,"残りなし",IF(MONTH($C152)=5,"5月で終わり",IF(AND(MONTH($C152)&gt;=1,MONTH($C152)&lt;=4),IF($D152&gt;$G152,"一括徴収（申出は要らない）","足りない分は普通徴収"),IF($D152&gt;$G152,"申出があれば一括徴収","普通徴収")))))</f>
        <v/>
      </c>
      <c r="I152" s="9">
        <f>IF($C152="","",WORKDAY(DATE(YEAR($C152),MONTH($C152)+1,10)-1,1,休日!$A$3:$A$200))</f>
        <v/>
      </c>
    </row>
    <row r="153">
      <c r="A153" s="4" t="n"/>
      <c r="B153" s="5" t="n"/>
      <c r="C153" s="7" t="n"/>
      <c r="D153" s="5" t="n"/>
      <c r="E153" s="8">
        <f>IF($C153="","",IF(MONTH($C153)&gt;=6,MONTH($C153)-5,MONTH($C153)+7))</f>
        <v/>
      </c>
      <c r="F153" s="6">
        <f>IF($C153="","",($B153-ROUNDDOWN($B153/12,-2)*11)+ROUNDDOWN($B153/12,-2)*($E153-1))</f>
        <v/>
      </c>
      <c r="G153" s="6">
        <f>IF($C153="","",$B153-$F153)</f>
        <v/>
      </c>
      <c r="H153" s="8">
        <f>IF($C153="","",IF($G153&lt;=0,"残りなし",IF(MONTH($C153)=5,"5月で終わり",IF(AND(MONTH($C153)&gt;=1,MONTH($C153)&lt;=4),IF($D153&gt;$G153,"一括徴収（申出は要らない）","足りない分は普通徴収"),IF($D153&gt;$G153,"申出があれば一括徴収","普通徴収")))))</f>
        <v/>
      </c>
      <c r="I153" s="9">
        <f>IF($C153="","",WORKDAY(DATE(YEAR($C153),MONTH($C153)+1,10)-1,1,休日!$A$3:$A$200))</f>
        <v/>
      </c>
    </row>
    <row r="154">
      <c r="A154" s="4" t="n"/>
      <c r="B154" s="5" t="n"/>
      <c r="C154" s="7" t="n"/>
      <c r="D154" s="5" t="n"/>
      <c r="E154" s="8">
        <f>IF($C154="","",IF(MONTH($C154)&gt;=6,MONTH($C154)-5,MONTH($C154)+7))</f>
        <v/>
      </c>
      <c r="F154" s="6">
        <f>IF($C154="","",($B154-ROUNDDOWN($B154/12,-2)*11)+ROUNDDOWN($B154/12,-2)*($E154-1))</f>
        <v/>
      </c>
      <c r="G154" s="6">
        <f>IF($C154="","",$B154-$F154)</f>
        <v/>
      </c>
      <c r="H154" s="8">
        <f>IF($C154="","",IF($G154&lt;=0,"残りなし",IF(MONTH($C154)=5,"5月で終わり",IF(AND(MONTH($C154)&gt;=1,MONTH($C154)&lt;=4),IF($D154&gt;$G154,"一括徴収（申出は要らない）","足りない分は普通徴収"),IF($D154&gt;$G154,"申出があれば一括徴収","普通徴収")))))</f>
        <v/>
      </c>
      <c r="I154" s="9">
        <f>IF($C154="","",WORKDAY(DATE(YEAR($C154),MONTH($C154)+1,10)-1,1,休日!$A$3:$A$200))</f>
        <v/>
      </c>
    </row>
    <row r="155">
      <c r="A155" s="4" t="n"/>
      <c r="B155" s="5" t="n"/>
      <c r="C155" s="7" t="n"/>
      <c r="D155" s="5" t="n"/>
      <c r="E155" s="8">
        <f>IF($C155="","",IF(MONTH($C155)&gt;=6,MONTH($C155)-5,MONTH($C155)+7))</f>
        <v/>
      </c>
      <c r="F155" s="6">
        <f>IF($C155="","",($B155-ROUNDDOWN($B155/12,-2)*11)+ROUNDDOWN($B155/12,-2)*($E155-1))</f>
        <v/>
      </c>
      <c r="G155" s="6">
        <f>IF($C155="","",$B155-$F155)</f>
        <v/>
      </c>
      <c r="H155" s="8">
        <f>IF($C155="","",IF($G155&lt;=0,"残りなし",IF(MONTH($C155)=5,"5月で終わり",IF(AND(MONTH($C155)&gt;=1,MONTH($C155)&lt;=4),IF($D155&gt;$G155,"一括徴収（申出は要らない）","足りない分は普通徴収"),IF($D155&gt;$G155,"申出があれば一括徴収","普通徴収")))))</f>
        <v/>
      </c>
      <c r="I155" s="9">
        <f>IF($C155="","",WORKDAY(DATE(YEAR($C155),MONTH($C155)+1,10)-1,1,休日!$A$3:$A$200))</f>
        <v/>
      </c>
    </row>
    <row r="156">
      <c r="A156" s="4" t="n"/>
      <c r="B156" s="5" t="n"/>
      <c r="C156" s="7" t="n"/>
      <c r="D156" s="5" t="n"/>
      <c r="E156" s="8">
        <f>IF($C156="","",IF(MONTH($C156)&gt;=6,MONTH($C156)-5,MONTH($C156)+7))</f>
        <v/>
      </c>
      <c r="F156" s="6">
        <f>IF($C156="","",($B156-ROUNDDOWN($B156/12,-2)*11)+ROUNDDOWN($B156/12,-2)*($E156-1))</f>
        <v/>
      </c>
      <c r="G156" s="6">
        <f>IF($C156="","",$B156-$F156)</f>
        <v/>
      </c>
      <c r="H156" s="8">
        <f>IF($C156="","",IF($G156&lt;=0,"残りなし",IF(MONTH($C156)=5,"5月で終わり",IF(AND(MONTH($C156)&gt;=1,MONTH($C156)&lt;=4),IF($D156&gt;$G156,"一括徴収（申出は要らない）","足りない分は普通徴収"),IF($D156&gt;$G156,"申出があれば一括徴収","普通徴収")))))</f>
        <v/>
      </c>
      <c r="I156" s="9">
        <f>IF($C156="","",WORKDAY(DATE(YEAR($C156),MONTH($C156)+1,10)-1,1,休日!$A$3:$A$200))</f>
        <v/>
      </c>
    </row>
    <row r="157">
      <c r="A157" s="4" t="n"/>
      <c r="B157" s="5" t="n"/>
      <c r="C157" s="7" t="n"/>
      <c r="D157" s="5" t="n"/>
      <c r="E157" s="8">
        <f>IF($C157="","",IF(MONTH($C157)&gt;=6,MONTH($C157)-5,MONTH($C157)+7))</f>
        <v/>
      </c>
      <c r="F157" s="6">
        <f>IF($C157="","",($B157-ROUNDDOWN($B157/12,-2)*11)+ROUNDDOWN($B157/12,-2)*($E157-1))</f>
        <v/>
      </c>
      <c r="G157" s="6">
        <f>IF($C157="","",$B157-$F157)</f>
        <v/>
      </c>
      <c r="H157" s="8">
        <f>IF($C157="","",IF($G157&lt;=0,"残りなし",IF(MONTH($C157)=5,"5月で終わり",IF(AND(MONTH($C157)&gt;=1,MONTH($C157)&lt;=4),IF($D157&gt;$G157,"一括徴収（申出は要らない）","足りない分は普通徴収"),IF($D157&gt;$G157,"申出があれば一括徴収","普通徴収")))))</f>
        <v/>
      </c>
      <c r="I157" s="9">
        <f>IF($C157="","",WORKDAY(DATE(YEAR($C157),MONTH($C157)+1,10)-1,1,休日!$A$3:$A$200))</f>
        <v/>
      </c>
    </row>
    <row r="158">
      <c r="A158" s="4" t="n"/>
      <c r="B158" s="5" t="n"/>
      <c r="C158" s="7" t="n"/>
      <c r="D158" s="5" t="n"/>
      <c r="E158" s="8">
        <f>IF($C158="","",IF(MONTH($C158)&gt;=6,MONTH($C158)-5,MONTH($C158)+7))</f>
        <v/>
      </c>
      <c r="F158" s="6">
        <f>IF($C158="","",($B158-ROUNDDOWN($B158/12,-2)*11)+ROUNDDOWN($B158/12,-2)*($E158-1))</f>
        <v/>
      </c>
      <c r="G158" s="6">
        <f>IF($C158="","",$B158-$F158)</f>
        <v/>
      </c>
      <c r="H158" s="8">
        <f>IF($C158="","",IF($G158&lt;=0,"残りなし",IF(MONTH($C158)=5,"5月で終わり",IF(AND(MONTH($C158)&gt;=1,MONTH($C158)&lt;=4),IF($D158&gt;$G158,"一括徴収（申出は要らない）","足りない分は普通徴収"),IF($D158&gt;$G158,"申出があれば一括徴収","普通徴収")))))</f>
        <v/>
      </c>
      <c r="I158" s="9">
        <f>IF($C158="","",WORKDAY(DATE(YEAR($C158),MONTH($C158)+1,10)-1,1,休日!$A$3:$A$200))</f>
        <v/>
      </c>
    </row>
    <row r="159">
      <c r="A159" s="4" t="n"/>
      <c r="B159" s="5" t="n"/>
      <c r="C159" s="7" t="n"/>
      <c r="D159" s="5" t="n"/>
      <c r="E159" s="8">
        <f>IF($C159="","",IF(MONTH($C159)&gt;=6,MONTH($C159)-5,MONTH($C159)+7))</f>
        <v/>
      </c>
      <c r="F159" s="6">
        <f>IF($C159="","",($B159-ROUNDDOWN($B159/12,-2)*11)+ROUNDDOWN($B159/12,-2)*($E159-1))</f>
        <v/>
      </c>
      <c r="G159" s="6">
        <f>IF($C159="","",$B159-$F159)</f>
        <v/>
      </c>
      <c r="H159" s="8">
        <f>IF($C159="","",IF($G159&lt;=0,"残りなし",IF(MONTH($C159)=5,"5月で終わり",IF(AND(MONTH($C159)&gt;=1,MONTH($C159)&lt;=4),IF($D159&gt;$G159,"一括徴収（申出は要らない）","足りない分は普通徴収"),IF($D159&gt;$G159,"申出があれば一括徴収","普通徴収")))))</f>
        <v/>
      </c>
      <c r="I159" s="9">
        <f>IF($C159="","",WORKDAY(DATE(YEAR($C159),MONTH($C159)+1,10)-1,1,休日!$A$3:$A$200))</f>
        <v/>
      </c>
    </row>
    <row r="160">
      <c r="A160" s="4" t="n"/>
      <c r="B160" s="5" t="n"/>
      <c r="C160" s="7" t="n"/>
      <c r="D160" s="5" t="n"/>
      <c r="E160" s="8">
        <f>IF($C160="","",IF(MONTH($C160)&gt;=6,MONTH($C160)-5,MONTH($C160)+7))</f>
        <v/>
      </c>
      <c r="F160" s="6">
        <f>IF($C160="","",($B160-ROUNDDOWN($B160/12,-2)*11)+ROUNDDOWN($B160/12,-2)*($E160-1))</f>
        <v/>
      </c>
      <c r="G160" s="6">
        <f>IF($C160="","",$B160-$F160)</f>
        <v/>
      </c>
      <c r="H160" s="8">
        <f>IF($C160="","",IF($G160&lt;=0,"残りなし",IF(MONTH($C160)=5,"5月で終わり",IF(AND(MONTH($C160)&gt;=1,MONTH($C160)&lt;=4),IF($D160&gt;$G160,"一括徴収（申出は要らない）","足りない分は普通徴収"),IF($D160&gt;$G160,"申出があれば一括徴収","普通徴収")))))</f>
        <v/>
      </c>
      <c r="I160" s="9">
        <f>IF($C160="","",WORKDAY(DATE(YEAR($C160),MONTH($C160)+1,10)-1,1,休日!$A$3:$A$200))</f>
        <v/>
      </c>
    </row>
    <row r="161">
      <c r="A161" s="4" t="n"/>
      <c r="B161" s="5" t="n"/>
      <c r="C161" s="7" t="n"/>
      <c r="D161" s="5" t="n"/>
      <c r="E161" s="8">
        <f>IF($C161="","",IF(MONTH($C161)&gt;=6,MONTH($C161)-5,MONTH($C161)+7))</f>
        <v/>
      </c>
      <c r="F161" s="6">
        <f>IF($C161="","",($B161-ROUNDDOWN($B161/12,-2)*11)+ROUNDDOWN($B161/12,-2)*($E161-1))</f>
        <v/>
      </c>
      <c r="G161" s="6">
        <f>IF($C161="","",$B161-$F161)</f>
        <v/>
      </c>
      <c r="H161" s="8">
        <f>IF($C161="","",IF($G161&lt;=0,"残りなし",IF(MONTH($C161)=5,"5月で終わり",IF(AND(MONTH($C161)&gt;=1,MONTH($C161)&lt;=4),IF($D161&gt;$G161,"一括徴収（申出は要らない）","足りない分は普通徴収"),IF($D161&gt;$G161,"申出があれば一括徴収","普通徴収")))))</f>
        <v/>
      </c>
      <c r="I161" s="9">
        <f>IF($C161="","",WORKDAY(DATE(YEAR($C161),MONTH($C161)+1,10)-1,1,休日!$A$3:$A$200))</f>
        <v/>
      </c>
    </row>
    <row r="162">
      <c r="A162" s="4" t="n"/>
      <c r="B162" s="5" t="n"/>
      <c r="C162" s="7" t="n"/>
      <c r="D162" s="5" t="n"/>
      <c r="E162" s="8">
        <f>IF($C162="","",IF(MONTH($C162)&gt;=6,MONTH($C162)-5,MONTH($C162)+7))</f>
        <v/>
      </c>
      <c r="F162" s="6">
        <f>IF($C162="","",($B162-ROUNDDOWN($B162/12,-2)*11)+ROUNDDOWN($B162/12,-2)*($E162-1))</f>
        <v/>
      </c>
      <c r="G162" s="6">
        <f>IF($C162="","",$B162-$F162)</f>
        <v/>
      </c>
      <c r="H162" s="8">
        <f>IF($C162="","",IF($G162&lt;=0,"残りなし",IF(MONTH($C162)=5,"5月で終わり",IF(AND(MONTH($C162)&gt;=1,MONTH($C162)&lt;=4),IF($D162&gt;$G162,"一括徴収（申出は要らない）","足りない分は普通徴収"),IF($D162&gt;$G162,"申出があれば一括徴収","普通徴収")))))</f>
        <v/>
      </c>
      <c r="I162" s="9">
        <f>IF($C162="","",WORKDAY(DATE(YEAR($C162),MONTH($C162)+1,10)-1,1,休日!$A$3:$A$200))</f>
        <v/>
      </c>
    </row>
    <row r="163">
      <c r="A163" s="4" t="n"/>
      <c r="B163" s="5" t="n"/>
      <c r="C163" s="7" t="n"/>
      <c r="D163" s="5" t="n"/>
      <c r="E163" s="8">
        <f>IF($C163="","",IF(MONTH($C163)&gt;=6,MONTH($C163)-5,MONTH($C163)+7))</f>
        <v/>
      </c>
      <c r="F163" s="6">
        <f>IF($C163="","",($B163-ROUNDDOWN($B163/12,-2)*11)+ROUNDDOWN($B163/12,-2)*($E163-1))</f>
        <v/>
      </c>
      <c r="G163" s="6">
        <f>IF($C163="","",$B163-$F163)</f>
        <v/>
      </c>
      <c r="H163" s="8">
        <f>IF($C163="","",IF($G163&lt;=0,"残りなし",IF(MONTH($C163)=5,"5月で終わり",IF(AND(MONTH($C163)&gt;=1,MONTH($C163)&lt;=4),IF($D163&gt;$G163,"一括徴収（申出は要らない）","足りない分は普通徴収"),IF($D163&gt;$G163,"申出があれば一括徴収","普通徴収")))))</f>
        <v/>
      </c>
      <c r="I163" s="9">
        <f>IF($C163="","",WORKDAY(DATE(YEAR($C163),MONTH($C163)+1,10)-1,1,休日!$A$3:$A$200))</f>
        <v/>
      </c>
    </row>
    <row r="164">
      <c r="A164" s="4" t="n"/>
      <c r="B164" s="5" t="n"/>
      <c r="C164" s="7" t="n"/>
      <c r="D164" s="5" t="n"/>
      <c r="E164" s="8">
        <f>IF($C164="","",IF(MONTH($C164)&gt;=6,MONTH($C164)-5,MONTH($C164)+7))</f>
        <v/>
      </c>
      <c r="F164" s="6">
        <f>IF($C164="","",($B164-ROUNDDOWN($B164/12,-2)*11)+ROUNDDOWN($B164/12,-2)*($E164-1))</f>
        <v/>
      </c>
      <c r="G164" s="6">
        <f>IF($C164="","",$B164-$F164)</f>
        <v/>
      </c>
      <c r="H164" s="8">
        <f>IF($C164="","",IF($G164&lt;=0,"残りなし",IF(MONTH($C164)=5,"5月で終わり",IF(AND(MONTH($C164)&gt;=1,MONTH($C164)&lt;=4),IF($D164&gt;$G164,"一括徴収（申出は要らない）","足りない分は普通徴収"),IF($D164&gt;$G164,"申出があれば一括徴収","普通徴収")))))</f>
        <v/>
      </c>
      <c r="I164" s="9">
        <f>IF($C164="","",WORKDAY(DATE(YEAR($C164),MONTH($C164)+1,10)-1,1,休日!$A$3:$A$200))</f>
        <v/>
      </c>
    </row>
    <row r="165">
      <c r="A165" s="4" t="n"/>
      <c r="B165" s="5" t="n"/>
      <c r="C165" s="7" t="n"/>
      <c r="D165" s="5" t="n"/>
      <c r="E165" s="8">
        <f>IF($C165="","",IF(MONTH($C165)&gt;=6,MONTH($C165)-5,MONTH($C165)+7))</f>
        <v/>
      </c>
      <c r="F165" s="6">
        <f>IF($C165="","",($B165-ROUNDDOWN($B165/12,-2)*11)+ROUNDDOWN($B165/12,-2)*($E165-1))</f>
        <v/>
      </c>
      <c r="G165" s="6">
        <f>IF($C165="","",$B165-$F165)</f>
        <v/>
      </c>
      <c r="H165" s="8">
        <f>IF($C165="","",IF($G165&lt;=0,"残りなし",IF(MONTH($C165)=5,"5月で終わり",IF(AND(MONTH($C165)&gt;=1,MONTH($C165)&lt;=4),IF($D165&gt;$G165,"一括徴収（申出は要らない）","足りない分は普通徴収"),IF($D165&gt;$G165,"申出があれば一括徴収","普通徴収")))))</f>
        <v/>
      </c>
      <c r="I165" s="9">
        <f>IF($C165="","",WORKDAY(DATE(YEAR($C165),MONTH($C165)+1,10)-1,1,休日!$A$3:$A$200))</f>
        <v/>
      </c>
    </row>
    <row r="166">
      <c r="A166" s="4" t="n"/>
      <c r="B166" s="5" t="n"/>
      <c r="C166" s="7" t="n"/>
      <c r="D166" s="5" t="n"/>
      <c r="E166" s="8">
        <f>IF($C166="","",IF(MONTH($C166)&gt;=6,MONTH($C166)-5,MONTH($C166)+7))</f>
        <v/>
      </c>
      <c r="F166" s="6">
        <f>IF($C166="","",($B166-ROUNDDOWN($B166/12,-2)*11)+ROUNDDOWN($B166/12,-2)*($E166-1))</f>
        <v/>
      </c>
      <c r="G166" s="6">
        <f>IF($C166="","",$B166-$F166)</f>
        <v/>
      </c>
      <c r="H166" s="8">
        <f>IF($C166="","",IF($G166&lt;=0,"残りなし",IF(MONTH($C166)=5,"5月で終わり",IF(AND(MONTH($C166)&gt;=1,MONTH($C166)&lt;=4),IF($D166&gt;$G166,"一括徴収（申出は要らない）","足りない分は普通徴収"),IF($D166&gt;$G166,"申出があれば一括徴収","普通徴収")))))</f>
        <v/>
      </c>
      <c r="I166" s="9">
        <f>IF($C166="","",WORKDAY(DATE(YEAR($C166),MONTH($C166)+1,10)-1,1,休日!$A$3:$A$200))</f>
        <v/>
      </c>
    </row>
    <row r="167">
      <c r="A167" s="4" t="n"/>
      <c r="B167" s="5" t="n"/>
      <c r="C167" s="7" t="n"/>
      <c r="D167" s="5" t="n"/>
      <c r="E167" s="8">
        <f>IF($C167="","",IF(MONTH($C167)&gt;=6,MONTH($C167)-5,MONTH($C167)+7))</f>
        <v/>
      </c>
      <c r="F167" s="6">
        <f>IF($C167="","",($B167-ROUNDDOWN($B167/12,-2)*11)+ROUNDDOWN($B167/12,-2)*($E167-1))</f>
        <v/>
      </c>
      <c r="G167" s="6">
        <f>IF($C167="","",$B167-$F167)</f>
        <v/>
      </c>
      <c r="H167" s="8">
        <f>IF($C167="","",IF($G167&lt;=0,"残りなし",IF(MONTH($C167)=5,"5月で終わり",IF(AND(MONTH($C167)&gt;=1,MONTH($C167)&lt;=4),IF($D167&gt;$G167,"一括徴収（申出は要らない）","足りない分は普通徴収"),IF($D167&gt;$G167,"申出があれば一括徴収","普通徴収")))))</f>
        <v/>
      </c>
      <c r="I167" s="9">
        <f>IF($C167="","",WORKDAY(DATE(YEAR($C167),MONTH($C167)+1,10)-1,1,休日!$A$3:$A$200))</f>
        <v/>
      </c>
    </row>
    <row r="168">
      <c r="A168" s="4" t="n"/>
      <c r="B168" s="5" t="n"/>
      <c r="C168" s="7" t="n"/>
      <c r="D168" s="5" t="n"/>
      <c r="E168" s="8">
        <f>IF($C168="","",IF(MONTH($C168)&gt;=6,MONTH($C168)-5,MONTH($C168)+7))</f>
        <v/>
      </c>
      <c r="F168" s="6">
        <f>IF($C168="","",($B168-ROUNDDOWN($B168/12,-2)*11)+ROUNDDOWN($B168/12,-2)*($E168-1))</f>
        <v/>
      </c>
      <c r="G168" s="6">
        <f>IF($C168="","",$B168-$F168)</f>
        <v/>
      </c>
      <c r="H168" s="8">
        <f>IF($C168="","",IF($G168&lt;=0,"残りなし",IF(MONTH($C168)=5,"5月で終わり",IF(AND(MONTH($C168)&gt;=1,MONTH($C168)&lt;=4),IF($D168&gt;$G168,"一括徴収（申出は要らない）","足りない分は普通徴収"),IF($D168&gt;$G168,"申出があれば一括徴収","普通徴収")))))</f>
        <v/>
      </c>
      <c r="I168" s="9">
        <f>IF($C168="","",WORKDAY(DATE(YEAR($C168),MONTH($C168)+1,10)-1,1,休日!$A$3:$A$200))</f>
        <v/>
      </c>
    </row>
    <row r="169">
      <c r="A169" s="4" t="n"/>
      <c r="B169" s="5" t="n"/>
      <c r="C169" s="7" t="n"/>
      <c r="D169" s="5" t="n"/>
      <c r="E169" s="8">
        <f>IF($C169="","",IF(MONTH($C169)&gt;=6,MONTH($C169)-5,MONTH($C169)+7))</f>
        <v/>
      </c>
      <c r="F169" s="6">
        <f>IF($C169="","",($B169-ROUNDDOWN($B169/12,-2)*11)+ROUNDDOWN($B169/12,-2)*($E169-1))</f>
        <v/>
      </c>
      <c r="G169" s="6">
        <f>IF($C169="","",$B169-$F169)</f>
        <v/>
      </c>
      <c r="H169" s="8">
        <f>IF($C169="","",IF($G169&lt;=0,"残りなし",IF(MONTH($C169)=5,"5月で終わり",IF(AND(MONTH($C169)&gt;=1,MONTH($C169)&lt;=4),IF($D169&gt;$G169,"一括徴収（申出は要らない）","足りない分は普通徴収"),IF($D169&gt;$G169,"申出があれば一括徴収","普通徴収")))))</f>
        <v/>
      </c>
      <c r="I169" s="9">
        <f>IF($C169="","",WORKDAY(DATE(YEAR($C169),MONTH($C169)+1,10)-1,1,休日!$A$3:$A$200))</f>
        <v/>
      </c>
    </row>
    <row r="170">
      <c r="A170" s="4" t="n"/>
      <c r="B170" s="5" t="n"/>
      <c r="C170" s="7" t="n"/>
      <c r="D170" s="5" t="n"/>
      <c r="E170" s="8">
        <f>IF($C170="","",IF(MONTH($C170)&gt;=6,MONTH($C170)-5,MONTH($C170)+7))</f>
        <v/>
      </c>
      <c r="F170" s="6">
        <f>IF($C170="","",($B170-ROUNDDOWN($B170/12,-2)*11)+ROUNDDOWN($B170/12,-2)*($E170-1))</f>
        <v/>
      </c>
      <c r="G170" s="6">
        <f>IF($C170="","",$B170-$F170)</f>
        <v/>
      </c>
      <c r="H170" s="8">
        <f>IF($C170="","",IF($G170&lt;=0,"残りなし",IF(MONTH($C170)=5,"5月で終わり",IF(AND(MONTH($C170)&gt;=1,MONTH($C170)&lt;=4),IF($D170&gt;$G170,"一括徴収（申出は要らない）","足りない分は普通徴収"),IF($D170&gt;$G170,"申出があれば一括徴収","普通徴収")))))</f>
        <v/>
      </c>
      <c r="I170" s="9">
        <f>IF($C170="","",WORKDAY(DATE(YEAR($C170),MONTH($C170)+1,10)-1,1,休日!$A$3:$A$200))</f>
        <v/>
      </c>
    </row>
    <row r="171">
      <c r="A171" s="4" t="n"/>
      <c r="B171" s="5" t="n"/>
      <c r="C171" s="7" t="n"/>
      <c r="D171" s="5" t="n"/>
      <c r="E171" s="8">
        <f>IF($C171="","",IF(MONTH($C171)&gt;=6,MONTH($C171)-5,MONTH($C171)+7))</f>
        <v/>
      </c>
      <c r="F171" s="6">
        <f>IF($C171="","",($B171-ROUNDDOWN($B171/12,-2)*11)+ROUNDDOWN($B171/12,-2)*($E171-1))</f>
        <v/>
      </c>
      <c r="G171" s="6">
        <f>IF($C171="","",$B171-$F171)</f>
        <v/>
      </c>
      <c r="H171" s="8">
        <f>IF($C171="","",IF($G171&lt;=0,"残りなし",IF(MONTH($C171)=5,"5月で終わり",IF(AND(MONTH($C171)&gt;=1,MONTH($C171)&lt;=4),IF($D171&gt;$G171,"一括徴収（申出は要らない）","足りない分は普通徴収"),IF($D171&gt;$G171,"申出があれば一括徴収","普通徴収")))))</f>
        <v/>
      </c>
      <c r="I171" s="9">
        <f>IF($C171="","",WORKDAY(DATE(YEAR($C171),MONTH($C171)+1,10)-1,1,休日!$A$3:$A$200))</f>
        <v/>
      </c>
    </row>
    <row r="172">
      <c r="A172" s="4" t="n"/>
      <c r="B172" s="5" t="n"/>
      <c r="C172" s="7" t="n"/>
      <c r="D172" s="5" t="n"/>
      <c r="E172" s="8">
        <f>IF($C172="","",IF(MONTH($C172)&gt;=6,MONTH($C172)-5,MONTH($C172)+7))</f>
        <v/>
      </c>
      <c r="F172" s="6">
        <f>IF($C172="","",($B172-ROUNDDOWN($B172/12,-2)*11)+ROUNDDOWN($B172/12,-2)*($E172-1))</f>
        <v/>
      </c>
      <c r="G172" s="6">
        <f>IF($C172="","",$B172-$F172)</f>
        <v/>
      </c>
      <c r="H172" s="8">
        <f>IF($C172="","",IF($G172&lt;=0,"残りなし",IF(MONTH($C172)=5,"5月で終わり",IF(AND(MONTH($C172)&gt;=1,MONTH($C172)&lt;=4),IF($D172&gt;$G172,"一括徴収（申出は要らない）","足りない分は普通徴収"),IF($D172&gt;$G172,"申出があれば一括徴収","普通徴収")))))</f>
        <v/>
      </c>
      <c r="I172" s="9">
        <f>IF($C172="","",WORKDAY(DATE(YEAR($C172),MONTH($C172)+1,10)-1,1,休日!$A$3:$A$200))</f>
        <v/>
      </c>
    </row>
    <row r="173">
      <c r="A173" s="4" t="n"/>
      <c r="B173" s="5" t="n"/>
      <c r="C173" s="7" t="n"/>
      <c r="D173" s="5" t="n"/>
      <c r="E173" s="8">
        <f>IF($C173="","",IF(MONTH($C173)&gt;=6,MONTH($C173)-5,MONTH($C173)+7))</f>
        <v/>
      </c>
      <c r="F173" s="6">
        <f>IF($C173="","",($B173-ROUNDDOWN($B173/12,-2)*11)+ROUNDDOWN($B173/12,-2)*($E173-1))</f>
        <v/>
      </c>
      <c r="G173" s="6">
        <f>IF($C173="","",$B173-$F173)</f>
        <v/>
      </c>
      <c r="H173" s="8">
        <f>IF($C173="","",IF($G173&lt;=0,"残りなし",IF(MONTH($C173)=5,"5月で終わり",IF(AND(MONTH($C173)&gt;=1,MONTH($C173)&lt;=4),IF($D173&gt;$G173,"一括徴収（申出は要らない）","足りない分は普通徴収"),IF($D173&gt;$G173,"申出があれば一括徴収","普通徴収")))))</f>
        <v/>
      </c>
      <c r="I173" s="9">
        <f>IF($C173="","",WORKDAY(DATE(YEAR($C173),MONTH($C173)+1,10)-1,1,休日!$A$3:$A$200))</f>
        <v/>
      </c>
    </row>
    <row r="174">
      <c r="A174" s="4" t="n"/>
      <c r="B174" s="5" t="n"/>
      <c r="C174" s="7" t="n"/>
      <c r="D174" s="5" t="n"/>
      <c r="E174" s="8">
        <f>IF($C174="","",IF(MONTH($C174)&gt;=6,MONTH($C174)-5,MONTH($C174)+7))</f>
        <v/>
      </c>
      <c r="F174" s="6">
        <f>IF($C174="","",($B174-ROUNDDOWN($B174/12,-2)*11)+ROUNDDOWN($B174/12,-2)*($E174-1))</f>
        <v/>
      </c>
      <c r="G174" s="6">
        <f>IF($C174="","",$B174-$F174)</f>
        <v/>
      </c>
      <c r="H174" s="8">
        <f>IF($C174="","",IF($G174&lt;=0,"残りなし",IF(MONTH($C174)=5,"5月で終わり",IF(AND(MONTH($C174)&gt;=1,MONTH($C174)&lt;=4),IF($D174&gt;$G174,"一括徴収（申出は要らない）","足りない分は普通徴収"),IF($D174&gt;$G174,"申出があれば一括徴収","普通徴収")))))</f>
        <v/>
      </c>
      <c r="I174" s="9">
        <f>IF($C174="","",WORKDAY(DATE(YEAR($C174),MONTH($C174)+1,10)-1,1,休日!$A$3:$A$200))</f>
        <v/>
      </c>
    </row>
    <row r="175">
      <c r="A175" s="4" t="n"/>
      <c r="B175" s="5" t="n"/>
      <c r="C175" s="7" t="n"/>
      <c r="D175" s="5" t="n"/>
      <c r="E175" s="8">
        <f>IF($C175="","",IF(MONTH($C175)&gt;=6,MONTH($C175)-5,MONTH($C175)+7))</f>
        <v/>
      </c>
      <c r="F175" s="6">
        <f>IF($C175="","",($B175-ROUNDDOWN($B175/12,-2)*11)+ROUNDDOWN($B175/12,-2)*($E175-1))</f>
        <v/>
      </c>
      <c r="G175" s="6">
        <f>IF($C175="","",$B175-$F175)</f>
        <v/>
      </c>
      <c r="H175" s="8">
        <f>IF($C175="","",IF($G175&lt;=0,"残りなし",IF(MONTH($C175)=5,"5月で終わり",IF(AND(MONTH($C175)&gt;=1,MONTH($C175)&lt;=4),IF($D175&gt;$G175,"一括徴収（申出は要らない）","足りない分は普通徴収"),IF($D175&gt;$G175,"申出があれば一括徴収","普通徴収")))))</f>
        <v/>
      </c>
      <c r="I175" s="9">
        <f>IF($C175="","",WORKDAY(DATE(YEAR($C175),MONTH($C175)+1,10)-1,1,休日!$A$3:$A$200))</f>
        <v/>
      </c>
    </row>
    <row r="176">
      <c r="A176" s="4" t="n"/>
      <c r="B176" s="5" t="n"/>
      <c r="C176" s="7" t="n"/>
      <c r="D176" s="5" t="n"/>
      <c r="E176" s="8">
        <f>IF($C176="","",IF(MONTH($C176)&gt;=6,MONTH($C176)-5,MONTH($C176)+7))</f>
        <v/>
      </c>
      <c r="F176" s="6">
        <f>IF($C176="","",($B176-ROUNDDOWN($B176/12,-2)*11)+ROUNDDOWN($B176/12,-2)*($E176-1))</f>
        <v/>
      </c>
      <c r="G176" s="6">
        <f>IF($C176="","",$B176-$F176)</f>
        <v/>
      </c>
      <c r="H176" s="8">
        <f>IF($C176="","",IF($G176&lt;=0,"残りなし",IF(MONTH($C176)=5,"5月で終わり",IF(AND(MONTH($C176)&gt;=1,MONTH($C176)&lt;=4),IF($D176&gt;$G176,"一括徴収（申出は要らない）","足りない分は普通徴収"),IF($D176&gt;$G176,"申出があれば一括徴収","普通徴収")))))</f>
        <v/>
      </c>
      <c r="I176" s="9">
        <f>IF($C176="","",WORKDAY(DATE(YEAR($C176),MONTH($C176)+1,10)-1,1,休日!$A$3:$A$200))</f>
        <v/>
      </c>
    </row>
    <row r="177">
      <c r="A177" s="4" t="n"/>
      <c r="B177" s="5" t="n"/>
      <c r="C177" s="7" t="n"/>
      <c r="D177" s="5" t="n"/>
      <c r="E177" s="8">
        <f>IF($C177="","",IF(MONTH($C177)&gt;=6,MONTH($C177)-5,MONTH($C177)+7))</f>
        <v/>
      </c>
      <c r="F177" s="6">
        <f>IF($C177="","",($B177-ROUNDDOWN($B177/12,-2)*11)+ROUNDDOWN($B177/12,-2)*($E177-1))</f>
        <v/>
      </c>
      <c r="G177" s="6">
        <f>IF($C177="","",$B177-$F177)</f>
        <v/>
      </c>
      <c r="H177" s="8">
        <f>IF($C177="","",IF($G177&lt;=0,"残りなし",IF(MONTH($C177)=5,"5月で終わり",IF(AND(MONTH($C177)&gt;=1,MONTH($C177)&lt;=4),IF($D177&gt;$G177,"一括徴収（申出は要らない）","足りない分は普通徴収"),IF($D177&gt;$G177,"申出があれば一括徴収","普通徴収")))))</f>
        <v/>
      </c>
      <c r="I177" s="9">
        <f>IF($C177="","",WORKDAY(DATE(YEAR($C177),MONTH($C177)+1,10)-1,1,休日!$A$3:$A$200))</f>
        <v/>
      </c>
    </row>
    <row r="178">
      <c r="A178" s="4" t="n"/>
      <c r="B178" s="5" t="n"/>
      <c r="C178" s="7" t="n"/>
      <c r="D178" s="5" t="n"/>
      <c r="E178" s="8">
        <f>IF($C178="","",IF(MONTH($C178)&gt;=6,MONTH($C178)-5,MONTH($C178)+7))</f>
        <v/>
      </c>
      <c r="F178" s="6">
        <f>IF($C178="","",($B178-ROUNDDOWN($B178/12,-2)*11)+ROUNDDOWN($B178/12,-2)*($E178-1))</f>
        <v/>
      </c>
      <c r="G178" s="6">
        <f>IF($C178="","",$B178-$F178)</f>
        <v/>
      </c>
      <c r="H178" s="8">
        <f>IF($C178="","",IF($G178&lt;=0,"残りなし",IF(MONTH($C178)=5,"5月で終わり",IF(AND(MONTH($C178)&gt;=1,MONTH($C178)&lt;=4),IF($D178&gt;$G178,"一括徴収（申出は要らない）","足りない分は普通徴収"),IF($D178&gt;$G178,"申出があれば一括徴収","普通徴収")))))</f>
        <v/>
      </c>
      <c r="I178" s="9">
        <f>IF($C178="","",WORKDAY(DATE(YEAR($C178),MONTH($C178)+1,10)-1,1,休日!$A$3:$A$200))</f>
        <v/>
      </c>
    </row>
    <row r="179">
      <c r="A179" s="4" t="n"/>
      <c r="B179" s="5" t="n"/>
      <c r="C179" s="7" t="n"/>
      <c r="D179" s="5" t="n"/>
      <c r="E179" s="8">
        <f>IF($C179="","",IF(MONTH($C179)&gt;=6,MONTH($C179)-5,MONTH($C179)+7))</f>
        <v/>
      </c>
      <c r="F179" s="6">
        <f>IF($C179="","",($B179-ROUNDDOWN($B179/12,-2)*11)+ROUNDDOWN($B179/12,-2)*($E179-1))</f>
        <v/>
      </c>
      <c r="G179" s="6">
        <f>IF($C179="","",$B179-$F179)</f>
        <v/>
      </c>
      <c r="H179" s="8">
        <f>IF($C179="","",IF($G179&lt;=0,"残りなし",IF(MONTH($C179)=5,"5月で終わり",IF(AND(MONTH($C179)&gt;=1,MONTH($C179)&lt;=4),IF($D179&gt;$G179,"一括徴収（申出は要らない）","足りない分は普通徴収"),IF($D179&gt;$G179,"申出があれば一括徴収","普通徴収")))))</f>
        <v/>
      </c>
      <c r="I179" s="9">
        <f>IF($C179="","",WORKDAY(DATE(YEAR($C179),MONTH($C179)+1,10)-1,1,休日!$A$3:$A$200))</f>
        <v/>
      </c>
    </row>
    <row r="180">
      <c r="A180" s="4" t="n"/>
      <c r="B180" s="5" t="n"/>
      <c r="C180" s="7" t="n"/>
      <c r="D180" s="5" t="n"/>
      <c r="E180" s="8">
        <f>IF($C180="","",IF(MONTH($C180)&gt;=6,MONTH($C180)-5,MONTH($C180)+7))</f>
        <v/>
      </c>
      <c r="F180" s="6">
        <f>IF($C180="","",($B180-ROUNDDOWN($B180/12,-2)*11)+ROUNDDOWN($B180/12,-2)*($E180-1))</f>
        <v/>
      </c>
      <c r="G180" s="6">
        <f>IF($C180="","",$B180-$F180)</f>
        <v/>
      </c>
      <c r="H180" s="8">
        <f>IF($C180="","",IF($G180&lt;=0,"残りなし",IF(MONTH($C180)=5,"5月で終わり",IF(AND(MONTH($C180)&gt;=1,MONTH($C180)&lt;=4),IF($D180&gt;$G180,"一括徴収（申出は要らない）","足りない分は普通徴収"),IF($D180&gt;$G180,"申出があれば一括徴収","普通徴収")))))</f>
        <v/>
      </c>
      <c r="I180" s="9">
        <f>IF($C180="","",WORKDAY(DATE(YEAR($C180),MONTH($C180)+1,10)-1,1,休日!$A$3:$A$200))</f>
        <v/>
      </c>
    </row>
    <row r="181">
      <c r="A181" s="4" t="n"/>
      <c r="B181" s="5" t="n"/>
      <c r="C181" s="7" t="n"/>
      <c r="D181" s="5" t="n"/>
      <c r="E181" s="8">
        <f>IF($C181="","",IF(MONTH($C181)&gt;=6,MONTH($C181)-5,MONTH($C181)+7))</f>
        <v/>
      </c>
      <c r="F181" s="6">
        <f>IF($C181="","",($B181-ROUNDDOWN($B181/12,-2)*11)+ROUNDDOWN($B181/12,-2)*($E181-1))</f>
        <v/>
      </c>
      <c r="G181" s="6">
        <f>IF($C181="","",$B181-$F181)</f>
        <v/>
      </c>
      <c r="H181" s="8">
        <f>IF($C181="","",IF($G181&lt;=0,"残りなし",IF(MONTH($C181)=5,"5月で終わり",IF(AND(MONTH($C181)&gt;=1,MONTH($C181)&lt;=4),IF($D181&gt;$G181,"一括徴収（申出は要らない）","足りない分は普通徴収"),IF($D181&gt;$G181,"申出があれば一括徴収","普通徴収")))))</f>
        <v/>
      </c>
      <c r="I181" s="9">
        <f>IF($C181="","",WORKDAY(DATE(YEAR($C181),MONTH($C181)+1,10)-1,1,休日!$A$3:$A$200))</f>
        <v/>
      </c>
    </row>
    <row r="182">
      <c r="A182" s="4" t="n"/>
      <c r="B182" s="5" t="n"/>
      <c r="C182" s="7" t="n"/>
      <c r="D182" s="5" t="n"/>
      <c r="E182" s="8">
        <f>IF($C182="","",IF(MONTH($C182)&gt;=6,MONTH($C182)-5,MONTH($C182)+7))</f>
        <v/>
      </c>
      <c r="F182" s="6">
        <f>IF($C182="","",($B182-ROUNDDOWN($B182/12,-2)*11)+ROUNDDOWN($B182/12,-2)*($E182-1))</f>
        <v/>
      </c>
      <c r="G182" s="6">
        <f>IF($C182="","",$B182-$F182)</f>
        <v/>
      </c>
      <c r="H182" s="8">
        <f>IF($C182="","",IF($G182&lt;=0,"残りなし",IF(MONTH($C182)=5,"5月で終わり",IF(AND(MONTH($C182)&gt;=1,MONTH($C182)&lt;=4),IF($D182&gt;$G182,"一括徴収（申出は要らない）","足りない分は普通徴収"),IF($D182&gt;$G182,"申出があれば一括徴収","普通徴収")))))</f>
        <v/>
      </c>
      <c r="I182" s="9">
        <f>IF($C182="","",WORKDAY(DATE(YEAR($C182),MONTH($C182)+1,10)-1,1,休日!$A$3:$A$200))</f>
        <v/>
      </c>
    </row>
    <row r="183">
      <c r="A183" s="4" t="n"/>
      <c r="B183" s="5" t="n"/>
      <c r="C183" s="7" t="n"/>
      <c r="D183" s="5" t="n"/>
      <c r="E183" s="8">
        <f>IF($C183="","",IF(MONTH($C183)&gt;=6,MONTH($C183)-5,MONTH($C183)+7))</f>
        <v/>
      </c>
      <c r="F183" s="6">
        <f>IF($C183="","",($B183-ROUNDDOWN($B183/12,-2)*11)+ROUNDDOWN($B183/12,-2)*($E183-1))</f>
        <v/>
      </c>
      <c r="G183" s="6">
        <f>IF($C183="","",$B183-$F183)</f>
        <v/>
      </c>
      <c r="H183" s="8">
        <f>IF($C183="","",IF($G183&lt;=0,"残りなし",IF(MONTH($C183)=5,"5月で終わり",IF(AND(MONTH($C183)&gt;=1,MONTH($C183)&lt;=4),IF($D183&gt;$G183,"一括徴収（申出は要らない）","足りない分は普通徴収"),IF($D183&gt;$G183,"申出があれば一括徴収","普通徴収")))))</f>
        <v/>
      </c>
      <c r="I183" s="9">
        <f>IF($C183="","",WORKDAY(DATE(YEAR($C183),MONTH($C183)+1,10)-1,1,休日!$A$3:$A$200))</f>
        <v/>
      </c>
    </row>
    <row r="184">
      <c r="A184" s="4" t="n"/>
      <c r="B184" s="5" t="n"/>
      <c r="C184" s="7" t="n"/>
      <c r="D184" s="5" t="n"/>
      <c r="E184" s="8">
        <f>IF($C184="","",IF(MONTH($C184)&gt;=6,MONTH($C184)-5,MONTH($C184)+7))</f>
        <v/>
      </c>
      <c r="F184" s="6">
        <f>IF($C184="","",($B184-ROUNDDOWN($B184/12,-2)*11)+ROUNDDOWN($B184/12,-2)*($E184-1))</f>
        <v/>
      </c>
      <c r="G184" s="6">
        <f>IF($C184="","",$B184-$F184)</f>
        <v/>
      </c>
      <c r="H184" s="8">
        <f>IF($C184="","",IF($G184&lt;=0,"残りなし",IF(MONTH($C184)=5,"5月で終わり",IF(AND(MONTH($C184)&gt;=1,MONTH($C184)&lt;=4),IF($D184&gt;$G184,"一括徴収（申出は要らない）","足りない分は普通徴収"),IF($D184&gt;$G184,"申出があれば一括徴収","普通徴収")))))</f>
        <v/>
      </c>
      <c r="I184" s="9">
        <f>IF($C184="","",WORKDAY(DATE(YEAR($C184),MONTH($C184)+1,10)-1,1,休日!$A$3:$A$200))</f>
        <v/>
      </c>
    </row>
    <row r="185">
      <c r="A185" s="4" t="n"/>
      <c r="B185" s="5" t="n"/>
      <c r="C185" s="7" t="n"/>
      <c r="D185" s="5" t="n"/>
      <c r="E185" s="8">
        <f>IF($C185="","",IF(MONTH($C185)&gt;=6,MONTH($C185)-5,MONTH($C185)+7))</f>
        <v/>
      </c>
      <c r="F185" s="6">
        <f>IF($C185="","",($B185-ROUNDDOWN($B185/12,-2)*11)+ROUNDDOWN($B185/12,-2)*($E185-1))</f>
        <v/>
      </c>
      <c r="G185" s="6">
        <f>IF($C185="","",$B185-$F185)</f>
        <v/>
      </c>
      <c r="H185" s="8">
        <f>IF($C185="","",IF($G185&lt;=0,"残りなし",IF(MONTH($C185)=5,"5月で終わり",IF(AND(MONTH($C185)&gt;=1,MONTH($C185)&lt;=4),IF($D185&gt;$G185,"一括徴収（申出は要らない）","足りない分は普通徴収"),IF($D185&gt;$G185,"申出があれば一括徴収","普通徴収")))))</f>
        <v/>
      </c>
      <c r="I185" s="9">
        <f>IF($C185="","",WORKDAY(DATE(YEAR($C185),MONTH($C185)+1,10)-1,1,休日!$A$3:$A$200))</f>
        <v/>
      </c>
    </row>
    <row r="186">
      <c r="A186" s="4" t="n"/>
      <c r="B186" s="5" t="n"/>
      <c r="C186" s="7" t="n"/>
      <c r="D186" s="5" t="n"/>
      <c r="E186" s="8">
        <f>IF($C186="","",IF(MONTH($C186)&gt;=6,MONTH($C186)-5,MONTH($C186)+7))</f>
        <v/>
      </c>
      <c r="F186" s="6">
        <f>IF($C186="","",($B186-ROUNDDOWN($B186/12,-2)*11)+ROUNDDOWN($B186/12,-2)*($E186-1))</f>
        <v/>
      </c>
      <c r="G186" s="6">
        <f>IF($C186="","",$B186-$F186)</f>
        <v/>
      </c>
      <c r="H186" s="8">
        <f>IF($C186="","",IF($G186&lt;=0,"残りなし",IF(MONTH($C186)=5,"5月で終わり",IF(AND(MONTH($C186)&gt;=1,MONTH($C186)&lt;=4),IF($D186&gt;$G186,"一括徴収（申出は要らない）","足りない分は普通徴収"),IF($D186&gt;$G186,"申出があれば一括徴収","普通徴収")))))</f>
        <v/>
      </c>
      <c r="I186" s="9">
        <f>IF($C186="","",WORKDAY(DATE(YEAR($C186),MONTH($C186)+1,10)-1,1,休日!$A$3:$A$200))</f>
        <v/>
      </c>
    </row>
    <row r="187">
      <c r="A187" s="4" t="n"/>
      <c r="B187" s="5" t="n"/>
      <c r="C187" s="7" t="n"/>
      <c r="D187" s="5" t="n"/>
      <c r="E187" s="8">
        <f>IF($C187="","",IF(MONTH($C187)&gt;=6,MONTH($C187)-5,MONTH($C187)+7))</f>
        <v/>
      </c>
      <c r="F187" s="6">
        <f>IF($C187="","",($B187-ROUNDDOWN($B187/12,-2)*11)+ROUNDDOWN($B187/12,-2)*($E187-1))</f>
        <v/>
      </c>
      <c r="G187" s="6">
        <f>IF($C187="","",$B187-$F187)</f>
        <v/>
      </c>
      <c r="H187" s="8">
        <f>IF($C187="","",IF($G187&lt;=0,"残りなし",IF(MONTH($C187)=5,"5月で終わり",IF(AND(MONTH($C187)&gt;=1,MONTH($C187)&lt;=4),IF($D187&gt;$G187,"一括徴収（申出は要らない）","足りない分は普通徴収"),IF($D187&gt;$G187,"申出があれば一括徴収","普通徴収")))))</f>
        <v/>
      </c>
      <c r="I187" s="9">
        <f>IF($C187="","",WORKDAY(DATE(YEAR($C187),MONTH($C187)+1,10)-1,1,休日!$A$3:$A$200))</f>
        <v/>
      </c>
    </row>
    <row r="188">
      <c r="A188" s="4" t="n"/>
      <c r="B188" s="5" t="n"/>
      <c r="C188" s="7" t="n"/>
      <c r="D188" s="5" t="n"/>
      <c r="E188" s="8">
        <f>IF($C188="","",IF(MONTH($C188)&gt;=6,MONTH($C188)-5,MONTH($C188)+7))</f>
        <v/>
      </c>
      <c r="F188" s="6">
        <f>IF($C188="","",($B188-ROUNDDOWN($B188/12,-2)*11)+ROUNDDOWN($B188/12,-2)*($E188-1))</f>
        <v/>
      </c>
      <c r="G188" s="6">
        <f>IF($C188="","",$B188-$F188)</f>
        <v/>
      </c>
      <c r="H188" s="8">
        <f>IF($C188="","",IF($G188&lt;=0,"残りなし",IF(MONTH($C188)=5,"5月で終わり",IF(AND(MONTH($C188)&gt;=1,MONTH($C188)&lt;=4),IF($D188&gt;$G188,"一括徴収（申出は要らない）","足りない分は普通徴収"),IF($D188&gt;$G188,"申出があれば一括徴収","普通徴収")))))</f>
        <v/>
      </c>
      <c r="I188" s="9">
        <f>IF($C188="","",WORKDAY(DATE(YEAR($C188),MONTH($C188)+1,10)-1,1,休日!$A$3:$A$200))</f>
        <v/>
      </c>
    </row>
    <row r="189">
      <c r="A189" s="4" t="n"/>
      <c r="B189" s="5" t="n"/>
      <c r="C189" s="7" t="n"/>
      <c r="D189" s="5" t="n"/>
      <c r="E189" s="8">
        <f>IF($C189="","",IF(MONTH($C189)&gt;=6,MONTH($C189)-5,MONTH($C189)+7))</f>
        <v/>
      </c>
      <c r="F189" s="6">
        <f>IF($C189="","",($B189-ROUNDDOWN($B189/12,-2)*11)+ROUNDDOWN($B189/12,-2)*($E189-1))</f>
        <v/>
      </c>
      <c r="G189" s="6">
        <f>IF($C189="","",$B189-$F189)</f>
        <v/>
      </c>
      <c r="H189" s="8">
        <f>IF($C189="","",IF($G189&lt;=0,"残りなし",IF(MONTH($C189)=5,"5月で終わり",IF(AND(MONTH($C189)&gt;=1,MONTH($C189)&lt;=4),IF($D189&gt;$G189,"一括徴収（申出は要らない）","足りない分は普通徴収"),IF($D189&gt;$G189,"申出があれば一括徴収","普通徴収")))))</f>
        <v/>
      </c>
      <c r="I189" s="9">
        <f>IF($C189="","",WORKDAY(DATE(YEAR($C189),MONTH($C189)+1,10)-1,1,休日!$A$3:$A$200))</f>
        <v/>
      </c>
    </row>
    <row r="190">
      <c r="A190" s="4" t="n"/>
      <c r="B190" s="5" t="n"/>
      <c r="C190" s="7" t="n"/>
      <c r="D190" s="5" t="n"/>
      <c r="E190" s="8">
        <f>IF($C190="","",IF(MONTH($C190)&gt;=6,MONTH($C190)-5,MONTH($C190)+7))</f>
        <v/>
      </c>
      <c r="F190" s="6">
        <f>IF($C190="","",($B190-ROUNDDOWN($B190/12,-2)*11)+ROUNDDOWN($B190/12,-2)*($E190-1))</f>
        <v/>
      </c>
      <c r="G190" s="6">
        <f>IF($C190="","",$B190-$F190)</f>
        <v/>
      </c>
      <c r="H190" s="8">
        <f>IF($C190="","",IF($G190&lt;=0,"残りなし",IF(MONTH($C190)=5,"5月で終わり",IF(AND(MONTH($C190)&gt;=1,MONTH($C190)&lt;=4),IF($D190&gt;$G190,"一括徴収（申出は要らない）","足りない分は普通徴収"),IF($D190&gt;$G190,"申出があれば一括徴収","普通徴収")))))</f>
        <v/>
      </c>
      <c r="I190" s="9">
        <f>IF($C190="","",WORKDAY(DATE(YEAR($C190),MONTH($C190)+1,10)-1,1,休日!$A$3:$A$200))</f>
        <v/>
      </c>
    </row>
    <row r="191">
      <c r="A191" s="4" t="n"/>
      <c r="B191" s="5" t="n"/>
      <c r="C191" s="7" t="n"/>
      <c r="D191" s="5" t="n"/>
      <c r="E191" s="8">
        <f>IF($C191="","",IF(MONTH($C191)&gt;=6,MONTH($C191)-5,MONTH($C191)+7))</f>
        <v/>
      </c>
      <c r="F191" s="6">
        <f>IF($C191="","",($B191-ROUNDDOWN($B191/12,-2)*11)+ROUNDDOWN($B191/12,-2)*($E191-1))</f>
        <v/>
      </c>
      <c r="G191" s="6">
        <f>IF($C191="","",$B191-$F191)</f>
        <v/>
      </c>
      <c r="H191" s="8">
        <f>IF($C191="","",IF($G191&lt;=0,"残りなし",IF(MONTH($C191)=5,"5月で終わり",IF(AND(MONTH($C191)&gt;=1,MONTH($C191)&lt;=4),IF($D191&gt;$G191,"一括徴収（申出は要らない）","足りない分は普通徴収"),IF($D191&gt;$G191,"申出があれば一括徴収","普通徴収")))))</f>
        <v/>
      </c>
      <c r="I191" s="9">
        <f>IF($C191="","",WORKDAY(DATE(YEAR($C191),MONTH($C191)+1,10)-1,1,休日!$A$3:$A$200))</f>
        <v/>
      </c>
    </row>
    <row r="192">
      <c r="A192" s="4" t="n"/>
      <c r="B192" s="5" t="n"/>
      <c r="C192" s="7" t="n"/>
      <c r="D192" s="5" t="n"/>
      <c r="E192" s="8">
        <f>IF($C192="","",IF(MONTH($C192)&gt;=6,MONTH($C192)-5,MONTH($C192)+7))</f>
        <v/>
      </c>
      <c r="F192" s="6">
        <f>IF($C192="","",($B192-ROUNDDOWN($B192/12,-2)*11)+ROUNDDOWN($B192/12,-2)*($E192-1))</f>
        <v/>
      </c>
      <c r="G192" s="6">
        <f>IF($C192="","",$B192-$F192)</f>
        <v/>
      </c>
      <c r="H192" s="8">
        <f>IF($C192="","",IF($G192&lt;=0,"残りなし",IF(MONTH($C192)=5,"5月で終わり",IF(AND(MONTH($C192)&gt;=1,MONTH($C192)&lt;=4),IF($D192&gt;$G192,"一括徴収（申出は要らない）","足りない分は普通徴収"),IF($D192&gt;$G192,"申出があれば一括徴収","普通徴収")))))</f>
        <v/>
      </c>
      <c r="I192" s="9">
        <f>IF($C192="","",WORKDAY(DATE(YEAR($C192),MONTH($C192)+1,10)-1,1,休日!$A$3:$A$200))</f>
        <v/>
      </c>
    </row>
    <row r="193">
      <c r="A193" s="4" t="n"/>
      <c r="B193" s="5" t="n"/>
      <c r="C193" s="7" t="n"/>
      <c r="D193" s="5" t="n"/>
      <c r="E193" s="8">
        <f>IF($C193="","",IF(MONTH($C193)&gt;=6,MONTH($C193)-5,MONTH($C193)+7))</f>
        <v/>
      </c>
      <c r="F193" s="6">
        <f>IF($C193="","",($B193-ROUNDDOWN($B193/12,-2)*11)+ROUNDDOWN($B193/12,-2)*($E193-1))</f>
        <v/>
      </c>
      <c r="G193" s="6">
        <f>IF($C193="","",$B193-$F193)</f>
        <v/>
      </c>
      <c r="H193" s="8">
        <f>IF($C193="","",IF($G193&lt;=0,"残りなし",IF(MONTH($C193)=5,"5月で終わり",IF(AND(MONTH($C193)&gt;=1,MONTH($C193)&lt;=4),IF($D193&gt;$G193,"一括徴収（申出は要らない）","足りない分は普通徴収"),IF($D193&gt;$G193,"申出があれば一括徴収","普通徴収")))))</f>
        <v/>
      </c>
      <c r="I193" s="9">
        <f>IF($C193="","",WORKDAY(DATE(YEAR($C193),MONTH($C193)+1,10)-1,1,休日!$A$3:$A$200))</f>
        <v/>
      </c>
    </row>
    <row r="194">
      <c r="A194" s="4" t="n"/>
      <c r="B194" s="5" t="n"/>
      <c r="C194" s="7" t="n"/>
      <c r="D194" s="5" t="n"/>
      <c r="E194" s="8">
        <f>IF($C194="","",IF(MONTH($C194)&gt;=6,MONTH($C194)-5,MONTH($C194)+7))</f>
        <v/>
      </c>
      <c r="F194" s="6">
        <f>IF($C194="","",($B194-ROUNDDOWN($B194/12,-2)*11)+ROUNDDOWN($B194/12,-2)*($E194-1))</f>
        <v/>
      </c>
      <c r="G194" s="6">
        <f>IF($C194="","",$B194-$F194)</f>
        <v/>
      </c>
      <c r="H194" s="8">
        <f>IF($C194="","",IF($G194&lt;=0,"残りなし",IF(MONTH($C194)=5,"5月で終わり",IF(AND(MONTH($C194)&gt;=1,MONTH($C194)&lt;=4),IF($D194&gt;$G194,"一括徴収（申出は要らない）","足りない分は普通徴収"),IF($D194&gt;$G194,"申出があれば一括徴収","普通徴収")))))</f>
        <v/>
      </c>
      <c r="I194" s="9">
        <f>IF($C194="","",WORKDAY(DATE(YEAR($C194),MONTH($C194)+1,10)-1,1,休日!$A$3:$A$200))</f>
        <v/>
      </c>
    </row>
    <row r="195">
      <c r="A195" s="4" t="n"/>
      <c r="B195" s="5" t="n"/>
      <c r="C195" s="7" t="n"/>
      <c r="D195" s="5" t="n"/>
      <c r="E195" s="8">
        <f>IF($C195="","",IF(MONTH($C195)&gt;=6,MONTH($C195)-5,MONTH($C195)+7))</f>
        <v/>
      </c>
      <c r="F195" s="6">
        <f>IF($C195="","",($B195-ROUNDDOWN($B195/12,-2)*11)+ROUNDDOWN($B195/12,-2)*($E195-1))</f>
        <v/>
      </c>
      <c r="G195" s="6">
        <f>IF($C195="","",$B195-$F195)</f>
        <v/>
      </c>
      <c r="H195" s="8">
        <f>IF($C195="","",IF($G195&lt;=0,"残りなし",IF(MONTH($C195)=5,"5月で終わり",IF(AND(MONTH($C195)&gt;=1,MONTH($C195)&lt;=4),IF($D195&gt;$G195,"一括徴収（申出は要らない）","足りない分は普通徴収"),IF($D195&gt;$G195,"申出があれば一括徴収","普通徴収")))))</f>
        <v/>
      </c>
      <c r="I195" s="9">
        <f>IF($C195="","",WORKDAY(DATE(YEAR($C195),MONTH($C195)+1,10)-1,1,休日!$A$3:$A$200))</f>
        <v/>
      </c>
    </row>
    <row r="196">
      <c r="A196" s="4" t="n"/>
      <c r="B196" s="5" t="n"/>
      <c r="C196" s="7" t="n"/>
      <c r="D196" s="5" t="n"/>
      <c r="E196" s="8">
        <f>IF($C196="","",IF(MONTH($C196)&gt;=6,MONTH($C196)-5,MONTH($C196)+7))</f>
        <v/>
      </c>
      <c r="F196" s="6">
        <f>IF($C196="","",($B196-ROUNDDOWN($B196/12,-2)*11)+ROUNDDOWN($B196/12,-2)*($E196-1))</f>
        <v/>
      </c>
      <c r="G196" s="6">
        <f>IF($C196="","",$B196-$F196)</f>
        <v/>
      </c>
      <c r="H196" s="8">
        <f>IF($C196="","",IF($G196&lt;=0,"残りなし",IF(MONTH($C196)=5,"5月で終わり",IF(AND(MONTH($C196)&gt;=1,MONTH($C196)&lt;=4),IF($D196&gt;$G196,"一括徴収（申出は要らない）","足りない分は普通徴収"),IF($D196&gt;$G196,"申出があれば一括徴収","普通徴収")))))</f>
        <v/>
      </c>
      <c r="I196" s="9">
        <f>IF($C196="","",WORKDAY(DATE(YEAR($C196),MONTH($C196)+1,10)-1,1,休日!$A$3:$A$200))</f>
        <v/>
      </c>
    </row>
    <row r="197">
      <c r="A197" s="4" t="n"/>
      <c r="B197" s="5" t="n"/>
      <c r="C197" s="7" t="n"/>
      <c r="D197" s="5" t="n"/>
      <c r="E197" s="8">
        <f>IF($C197="","",IF(MONTH($C197)&gt;=6,MONTH($C197)-5,MONTH($C197)+7))</f>
        <v/>
      </c>
      <c r="F197" s="6">
        <f>IF($C197="","",($B197-ROUNDDOWN($B197/12,-2)*11)+ROUNDDOWN($B197/12,-2)*($E197-1))</f>
        <v/>
      </c>
      <c r="G197" s="6">
        <f>IF($C197="","",$B197-$F197)</f>
        <v/>
      </c>
      <c r="H197" s="8">
        <f>IF($C197="","",IF($G197&lt;=0,"残りなし",IF(MONTH($C197)=5,"5月で終わり",IF(AND(MONTH($C197)&gt;=1,MONTH($C197)&lt;=4),IF($D197&gt;$G197,"一括徴収（申出は要らない）","足りない分は普通徴収"),IF($D197&gt;$G197,"申出があれば一括徴収","普通徴収")))))</f>
        <v/>
      </c>
      <c r="I197" s="9">
        <f>IF($C197="","",WORKDAY(DATE(YEAR($C197),MONTH($C197)+1,10)-1,1,休日!$A$3:$A$200))</f>
        <v/>
      </c>
    </row>
    <row r="198">
      <c r="A198" s="4" t="n"/>
      <c r="B198" s="5" t="n"/>
      <c r="C198" s="7" t="n"/>
      <c r="D198" s="5" t="n"/>
      <c r="E198" s="8">
        <f>IF($C198="","",IF(MONTH($C198)&gt;=6,MONTH($C198)-5,MONTH($C198)+7))</f>
        <v/>
      </c>
      <c r="F198" s="6">
        <f>IF($C198="","",($B198-ROUNDDOWN($B198/12,-2)*11)+ROUNDDOWN($B198/12,-2)*($E198-1))</f>
        <v/>
      </c>
      <c r="G198" s="6">
        <f>IF($C198="","",$B198-$F198)</f>
        <v/>
      </c>
      <c r="H198" s="8">
        <f>IF($C198="","",IF($G198&lt;=0,"残りなし",IF(MONTH($C198)=5,"5月で終わり",IF(AND(MONTH($C198)&gt;=1,MONTH($C198)&lt;=4),IF($D198&gt;$G198,"一括徴収（申出は要らない）","足りない分は普通徴収"),IF($D198&gt;$G198,"申出があれば一括徴収","普通徴収")))))</f>
        <v/>
      </c>
      <c r="I198" s="9">
        <f>IF($C198="","",WORKDAY(DATE(YEAR($C198),MONTH($C198)+1,10)-1,1,休日!$A$3:$A$200))</f>
        <v/>
      </c>
    </row>
    <row r="199">
      <c r="A199" s="4" t="n"/>
      <c r="B199" s="5" t="n"/>
      <c r="C199" s="7" t="n"/>
      <c r="D199" s="5" t="n"/>
      <c r="E199" s="8">
        <f>IF($C199="","",IF(MONTH($C199)&gt;=6,MONTH($C199)-5,MONTH($C199)+7))</f>
        <v/>
      </c>
      <c r="F199" s="6">
        <f>IF($C199="","",($B199-ROUNDDOWN($B199/12,-2)*11)+ROUNDDOWN($B199/12,-2)*($E199-1))</f>
        <v/>
      </c>
      <c r="G199" s="6">
        <f>IF($C199="","",$B199-$F199)</f>
        <v/>
      </c>
      <c r="H199" s="8">
        <f>IF($C199="","",IF($G199&lt;=0,"残りなし",IF(MONTH($C199)=5,"5月で終わり",IF(AND(MONTH($C199)&gt;=1,MONTH($C199)&lt;=4),IF($D199&gt;$G199,"一括徴収（申出は要らない）","足りない分は普通徴収"),IF($D199&gt;$G199,"申出があれば一括徴収","普通徴収")))))</f>
        <v/>
      </c>
      <c r="I199" s="9">
        <f>IF($C199="","",WORKDAY(DATE(YEAR($C199),MONTH($C199)+1,10)-1,1,休日!$A$3:$A$200))</f>
        <v/>
      </c>
    </row>
    <row r="200">
      <c r="A200" s="4" t="n"/>
      <c r="B200" s="5" t="n"/>
      <c r="C200" s="7" t="n"/>
      <c r="D200" s="5" t="n"/>
      <c r="E200" s="8">
        <f>IF($C200="","",IF(MONTH($C200)&gt;=6,MONTH($C200)-5,MONTH($C200)+7))</f>
        <v/>
      </c>
      <c r="F200" s="6">
        <f>IF($C200="","",($B200-ROUNDDOWN($B200/12,-2)*11)+ROUNDDOWN($B200/12,-2)*($E200-1))</f>
        <v/>
      </c>
      <c r="G200" s="6">
        <f>IF($C200="","",$B200-$F200)</f>
        <v/>
      </c>
      <c r="H200" s="8">
        <f>IF($C200="","",IF($G200&lt;=0,"残りなし",IF(MONTH($C200)=5,"5月で終わり",IF(AND(MONTH($C200)&gt;=1,MONTH($C200)&lt;=4),IF($D200&gt;$G200,"一括徴収（申出は要らない）","足りない分は普通徴収"),IF($D200&gt;$G200,"申出があれば一括徴収","普通徴収")))))</f>
        <v/>
      </c>
      <c r="I200" s="9">
        <f>IF($C200="","",WORKDAY(DATE(YEAR($C200),MONTH($C200)+1,10)-1,1,休日!$A$3:$A$200))</f>
        <v/>
      </c>
    </row>
    <row r="201">
      <c r="A201" s="4" t="n"/>
      <c r="B201" s="5" t="n"/>
      <c r="C201" s="7" t="n"/>
      <c r="D201" s="5" t="n"/>
      <c r="E201" s="8">
        <f>IF($C201="","",IF(MONTH($C201)&gt;=6,MONTH($C201)-5,MONTH($C201)+7))</f>
        <v/>
      </c>
      <c r="F201" s="6">
        <f>IF($C201="","",($B201-ROUNDDOWN($B201/12,-2)*11)+ROUNDDOWN($B201/12,-2)*($E201-1))</f>
        <v/>
      </c>
      <c r="G201" s="6">
        <f>IF($C201="","",$B201-$F201)</f>
        <v/>
      </c>
      <c r="H201" s="8">
        <f>IF($C201="","",IF($G201&lt;=0,"残りなし",IF(MONTH($C201)=5,"5月で終わり",IF(AND(MONTH($C201)&gt;=1,MONTH($C201)&lt;=4),IF($D201&gt;$G201,"一括徴収（申出は要らない）","足りない分は普通徴収"),IF($D201&gt;$G201,"申出があれば一括徴収","普通徴収")))))</f>
        <v/>
      </c>
      <c r="I201" s="9">
        <f>IF($C201="","",WORKDAY(DATE(YEAR($C201),MONTH($C201)+1,10)-1,1,休日!$A$3:$A$200))</f>
        <v/>
      </c>
    </row>
    <row r="202">
      <c r="A202" s="4" t="n"/>
      <c r="B202" s="5" t="n"/>
      <c r="C202" s="7" t="n"/>
      <c r="D202" s="5" t="n"/>
      <c r="E202" s="8">
        <f>IF($C202="","",IF(MONTH($C202)&gt;=6,MONTH($C202)-5,MONTH($C202)+7))</f>
        <v/>
      </c>
      <c r="F202" s="6">
        <f>IF($C202="","",($B202-ROUNDDOWN($B202/12,-2)*11)+ROUNDDOWN($B202/12,-2)*($E202-1))</f>
        <v/>
      </c>
      <c r="G202" s="6">
        <f>IF($C202="","",$B202-$F202)</f>
        <v/>
      </c>
      <c r="H202" s="8">
        <f>IF($C202="","",IF($G202&lt;=0,"残りなし",IF(MONTH($C202)=5,"5月で終わり",IF(AND(MONTH($C202)&gt;=1,MONTH($C202)&lt;=4),IF($D202&gt;$G202,"一括徴収（申出は要らない）","足りない分は普通徴収"),IF($D202&gt;$G202,"申出があれば一括徴収","普通徴収")))))</f>
        <v/>
      </c>
      <c r="I202" s="9">
        <f>IF($C202="","",WORKDAY(DATE(YEAR($C202),MONTH($C202)+1,10)-1,1,休日!$A$3:$A$200))</f>
        <v/>
      </c>
    </row>
    <row r="203">
      <c r="A203" s="4" t="n"/>
      <c r="B203" s="5" t="n"/>
      <c r="C203" s="7" t="n"/>
      <c r="D203" s="5" t="n"/>
      <c r="E203" s="8">
        <f>IF($C203="","",IF(MONTH($C203)&gt;=6,MONTH($C203)-5,MONTH($C203)+7))</f>
        <v/>
      </c>
      <c r="F203" s="6">
        <f>IF($C203="","",($B203-ROUNDDOWN($B203/12,-2)*11)+ROUNDDOWN($B203/12,-2)*($E203-1))</f>
        <v/>
      </c>
      <c r="G203" s="6">
        <f>IF($C203="","",$B203-$F203)</f>
        <v/>
      </c>
      <c r="H203" s="8">
        <f>IF($C203="","",IF($G203&lt;=0,"残りなし",IF(MONTH($C203)=5,"5月で終わり",IF(AND(MONTH($C203)&gt;=1,MONTH($C203)&lt;=4),IF($D203&gt;$G203,"一括徴収（申出は要らない）","足りない分は普通徴収"),IF($D203&gt;$G203,"申出があれば一括徴収","普通徴収")))))</f>
        <v/>
      </c>
      <c r="I203" s="9">
        <f>IF($C203="","",WORKDAY(DATE(YEAR($C203),MONTH($C203)+1,10)-1,1,休日!$A$3:$A$200))</f>
        <v/>
      </c>
    </row>
    <row r="204">
      <c r="A204" s="4" t="n"/>
      <c r="B204" s="5" t="n"/>
      <c r="C204" s="7" t="n"/>
      <c r="D204" s="5" t="n"/>
      <c r="E204" s="8">
        <f>IF($C204="","",IF(MONTH($C204)&gt;=6,MONTH($C204)-5,MONTH($C204)+7))</f>
        <v/>
      </c>
      <c r="F204" s="6">
        <f>IF($C204="","",($B204-ROUNDDOWN($B204/12,-2)*11)+ROUNDDOWN($B204/12,-2)*($E204-1))</f>
        <v/>
      </c>
      <c r="G204" s="6">
        <f>IF($C204="","",$B204-$F204)</f>
        <v/>
      </c>
      <c r="H204" s="8">
        <f>IF($C204="","",IF($G204&lt;=0,"残りなし",IF(MONTH($C204)=5,"5月で終わり",IF(AND(MONTH($C204)&gt;=1,MONTH($C204)&lt;=4),IF($D204&gt;$G204,"一括徴収（申出は要らない）","足りない分は普通徴収"),IF($D204&gt;$G204,"申出があれば一括徴収","普通徴収")))))</f>
        <v/>
      </c>
      <c r="I204" s="9">
        <f>IF($C204="","",WORKDAY(DATE(YEAR($C204),MONTH($C204)+1,10)-1,1,休日!$A$3:$A$200))</f>
        <v/>
      </c>
    </row>
    <row r="205">
      <c r="A205" s="4" t="n"/>
      <c r="B205" s="5" t="n"/>
      <c r="C205" s="7" t="n"/>
      <c r="D205" s="5" t="n"/>
      <c r="E205" s="8">
        <f>IF($C205="","",IF(MONTH($C205)&gt;=6,MONTH($C205)-5,MONTH($C205)+7))</f>
        <v/>
      </c>
      <c r="F205" s="6">
        <f>IF($C205="","",($B205-ROUNDDOWN($B205/12,-2)*11)+ROUNDDOWN($B205/12,-2)*($E205-1))</f>
        <v/>
      </c>
      <c r="G205" s="6">
        <f>IF($C205="","",$B205-$F205)</f>
        <v/>
      </c>
      <c r="H205" s="8">
        <f>IF($C205="","",IF($G205&lt;=0,"残りなし",IF(MONTH($C205)=5,"5月で終わり",IF(AND(MONTH($C205)&gt;=1,MONTH($C205)&lt;=4),IF($D205&gt;$G205,"一括徴収（申出は要らない）","足りない分は普通徴収"),IF($D205&gt;$G205,"申出があれば一括徴収","普通徴収")))))</f>
        <v/>
      </c>
      <c r="I205" s="9">
        <f>IF($C205="","",WORKDAY(DATE(YEAR($C205),MONTH($C205)+1,10)-1,1,休日!$A$3:$A$200))</f>
        <v/>
      </c>
    </row>
    <row r="206">
      <c r="A206" s="4" t="n"/>
      <c r="B206" s="5" t="n"/>
      <c r="C206" s="7" t="n"/>
      <c r="D206" s="5" t="n"/>
      <c r="E206" s="8">
        <f>IF($C206="","",IF(MONTH($C206)&gt;=6,MONTH($C206)-5,MONTH($C206)+7))</f>
        <v/>
      </c>
      <c r="F206" s="6">
        <f>IF($C206="","",($B206-ROUNDDOWN($B206/12,-2)*11)+ROUNDDOWN($B206/12,-2)*($E206-1))</f>
        <v/>
      </c>
      <c r="G206" s="6">
        <f>IF($C206="","",$B206-$F206)</f>
        <v/>
      </c>
      <c r="H206" s="8">
        <f>IF($C206="","",IF($G206&lt;=0,"残りなし",IF(MONTH($C206)=5,"5月で終わり",IF(AND(MONTH($C206)&gt;=1,MONTH($C206)&lt;=4),IF($D206&gt;$G206,"一括徴収（申出は要らない）","足りない分は普通徴収"),IF($D206&gt;$G206,"申出があれば一括徴収","普通徴収")))))</f>
        <v/>
      </c>
      <c r="I206" s="9">
        <f>IF($C206="","",WORKDAY(DATE(YEAR($C206),MONTH($C206)+1,10)-1,1,休日!$A$3:$A$200))</f>
        <v/>
      </c>
    </row>
    <row r="207">
      <c r="A207" s="4" t="n"/>
      <c r="B207" s="5" t="n"/>
      <c r="C207" s="7" t="n"/>
      <c r="D207" s="5" t="n"/>
      <c r="E207" s="8">
        <f>IF($C207="","",IF(MONTH($C207)&gt;=6,MONTH($C207)-5,MONTH($C207)+7))</f>
        <v/>
      </c>
      <c r="F207" s="6">
        <f>IF($C207="","",($B207-ROUNDDOWN($B207/12,-2)*11)+ROUNDDOWN($B207/12,-2)*($E207-1))</f>
        <v/>
      </c>
      <c r="G207" s="6">
        <f>IF($C207="","",$B207-$F207)</f>
        <v/>
      </c>
      <c r="H207" s="8">
        <f>IF($C207="","",IF($G207&lt;=0,"残りなし",IF(MONTH($C207)=5,"5月で終わり",IF(AND(MONTH($C207)&gt;=1,MONTH($C207)&lt;=4),IF($D207&gt;$G207,"一括徴収（申出は要らない）","足りない分は普通徴収"),IF($D207&gt;$G207,"申出があれば一括徴収","普通徴収")))))</f>
        <v/>
      </c>
      <c r="I207" s="9">
        <f>IF($C207="","",WORKDAY(DATE(YEAR($C207),MONTH($C207)+1,10)-1,1,休日!$A$3:$A$200))</f>
        <v/>
      </c>
    </row>
    <row r="208">
      <c r="A208" s="4" t="n"/>
      <c r="B208" s="5" t="n"/>
      <c r="C208" s="7" t="n"/>
      <c r="D208" s="5" t="n"/>
      <c r="E208" s="8">
        <f>IF($C208="","",IF(MONTH($C208)&gt;=6,MONTH($C208)-5,MONTH($C208)+7))</f>
        <v/>
      </c>
      <c r="F208" s="6">
        <f>IF($C208="","",($B208-ROUNDDOWN($B208/12,-2)*11)+ROUNDDOWN($B208/12,-2)*($E208-1))</f>
        <v/>
      </c>
      <c r="G208" s="6">
        <f>IF($C208="","",$B208-$F208)</f>
        <v/>
      </c>
      <c r="H208" s="8">
        <f>IF($C208="","",IF($G208&lt;=0,"残りなし",IF(MONTH($C208)=5,"5月で終わり",IF(AND(MONTH($C208)&gt;=1,MONTH($C208)&lt;=4),IF($D208&gt;$G208,"一括徴収（申出は要らない）","足りない分は普通徴収"),IF($D208&gt;$G208,"申出があれば一括徴収","普通徴収")))))</f>
        <v/>
      </c>
      <c r="I208" s="9">
        <f>IF($C208="","",WORKDAY(DATE(YEAR($C208),MONTH($C208)+1,10)-1,1,休日!$A$3:$A$200))</f>
        <v/>
      </c>
    </row>
    <row r="209">
      <c r="A209" s="4" t="n"/>
      <c r="B209" s="5" t="n"/>
      <c r="C209" s="7" t="n"/>
      <c r="D209" s="5" t="n"/>
      <c r="E209" s="8">
        <f>IF($C209="","",IF(MONTH($C209)&gt;=6,MONTH($C209)-5,MONTH($C209)+7))</f>
        <v/>
      </c>
      <c r="F209" s="6">
        <f>IF($C209="","",($B209-ROUNDDOWN($B209/12,-2)*11)+ROUNDDOWN($B209/12,-2)*($E209-1))</f>
        <v/>
      </c>
      <c r="G209" s="6">
        <f>IF($C209="","",$B209-$F209)</f>
        <v/>
      </c>
      <c r="H209" s="8">
        <f>IF($C209="","",IF($G209&lt;=0,"残りなし",IF(MONTH($C209)=5,"5月で終わり",IF(AND(MONTH($C209)&gt;=1,MONTH($C209)&lt;=4),IF($D209&gt;$G209,"一括徴収（申出は要らない）","足りない分は普通徴収"),IF($D209&gt;$G209,"申出があれば一括徴収","普通徴収")))))</f>
        <v/>
      </c>
      <c r="I209" s="9">
        <f>IF($C209="","",WORKDAY(DATE(YEAR($C209),MONTH($C209)+1,10)-1,1,休日!$A$3:$A$200))</f>
        <v/>
      </c>
    </row>
    <row r="210">
      <c r="A210" s="4" t="n"/>
      <c r="B210" s="5" t="n"/>
      <c r="C210" s="7" t="n"/>
      <c r="D210" s="5" t="n"/>
      <c r="E210" s="8">
        <f>IF($C210="","",IF(MONTH($C210)&gt;=6,MONTH($C210)-5,MONTH($C210)+7))</f>
        <v/>
      </c>
      <c r="F210" s="6">
        <f>IF($C210="","",($B210-ROUNDDOWN($B210/12,-2)*11)+ROUNDDOWN($B210/12,-2)*($E210-1))</f>
        <v/>
      </c>
      <c r="G210" s="6">
        <f>IF($C210="","",$B210-$F210)</f>
        <v/>
      </c>
      <c r="H210" s="8">
        <f>IF($C210="","",IF($G210&lt;=0,"残りなし",IF(MONTH($C210)=5,"5月で終わり",IF(AND(MONTH($C210)&gt;=1,MONTH($C210)&lt;=4),IF($D210&gt;$G210,"一括徴収（申出は要らない）","足りない分は普通徴収"),IF($D210&gt;$G210,"申出があれば一括徴収","普通徴収")))))</f>
        <v/>
      </c>
      <c r="I210" s="9">
        <f>IF($C210="","",WORKDAY(DATE(YEAR($C210),MONTH($C210)+1,10)-1,1,休日!$A$3:$A$200))</f>
        <v/>
      </c>
    </row>
    <row r="211">
      <c r="A211" s="4" t="n"/>
      <c r="B211" s="5" t="n"/>
      <c r="C211" s="7" t="n"/>
      <c r="D211" s="5" t="n"/>
      <c r="E211" s="8">
        <f>IF($C211="","",IF(MONTH($C211)&gt;=6,MONTH($C211)-5,MONTH($C211)+7))</f>
        <v/>
      </c>
      <c r="F211" s="6">
        <f>IF($C211="","",($B211-ROUNDDOWN($B211/12,-2)*11)+ROUNDDOWN($B211/12,-2)*($E211-1))</f>
        <v/>
      </c>
      <c r="G211" s="6">
        <f>IF($C211="","",$B211-$F211)</f>
        <v/>
      </c>
      <c r="H211" s="8">
        <f>IF($C211="","",IF($G211&lt;=0,"残りなし",IF(MONTH($C211)=5,"5月で終わり",IF(AND(MONTH($C211)&gt;=1,MONTH($C211)&lt;=4),IF($D211&gt;$G211,"一括徴収（申出は要らない）","足りない分は普通徴収"),IF($D211&gt;$G211,"申出があれば一括徴収","普通徴収")))))</f>
        <v/>
      </c>
      <c r="I211" s="9">
        <f>IF($C211="","",WORKDAY(DATE(YEAR($C211),MONTH($C211)+1,10)-1,1,休日!$A$3:$A$200))</f>
        <v/>
      </c>
    </row>
    <row r="212">
      <c r="A212" s="4" t="n"/>
      <c r="B212" s="5" t="n"/>
      <c r="C212" s="7" t="n"/>
      <c r="D212" s="5" t="n"/>
      <c r="E212" s="8">
        <f>IF($C212="","",IF(MONTH($C212)&gt;=6,MONTH($C212)-5,MONTH($C212)+7))</f>
        <v/>
      </c>
      <c r="F212" s="6">
        <f>IF($C212="","",($B212-ROUNDDOWN($B212/12,-2)*11)+ROUNDDOWN($B212/12,-2)*($E212-1))</f>
        <v/>
      </c>
      <c r="G212" s="6">
        <f>IF($C212="","",$B212-$F212)</f>
        <v/>
      </c>
      <c r="H212" s="8">
        <f>IF($C212="","",IF($G212&lt;=0,"残りなし",IF(MONTH($C212)=5,"5月で終わり",IF(AND(MONTH($C212)&gt;=1,MONTH($C212)&lt;=4),IF($D212&gt;$G212,"一括徴収（申出は要らない）","足りない分は普通徴収"),IF($D212&gt;$G212,"申出があれば一括徴収","普通徴収")))))</f>
        <v/>
      </c>
      <c r="I212" s="9">
        <f>IF($C212="","",WORKDAY(DATE(YEAR($C212),MONTH($C212)+1,10)-1,1,休日!$A$3:$A$200))</f>
        <v/>
      </c>
    </row>
    <row r="213">
      <c r="A213" s="4" t="n"/>
      <c r="B213" s="5" t="n"/>
      <c r="C213" s="7" t="n"/>
      <c r="D213" s="5" t="n"/>
      <c r="E213" s="8">
        <f>IF($C213="","",IF(MONTH($C213)&gt;=6,MONTH($C213)-5,MONTH($C213)+7))</f>
        <v/>
      </c>
      <c r="F213" s="6">
        <f>IF($C213="","",($B213-ROUNDDOWN($B213/12,-2)*11)+ROUNDDOWN($B213/12,-2)*($E213-1))</f>
        <v/>
      </c>
      <c r="G213" s="6">
        <f>IF($C213="","",$B213-$F213)</f>
        <v/>
      </c>
      <c r="H213" s="8">
        <f>IF($C213="","",IF($G213&lt;=0,"残りなし",IF(MONTH($C213)=5,"5月で終わり",IF(AND(MONTH($C213)&gt;=1,MONTH($C213)&lt;=4),IF($D213&gt;$G213,"一括徴収（申出は要らない）","足りない分は普通徴収"),IF($D213&gt;$G213,"申出があれば一括徴収","普通徴収")))))</f>
        <v/>
      </c>
      <c r="I213" s="9">
        <f>IF($C213="","",WORKDAY(DATE(YEAR($C213),MONTH($C213)+1,10)-1,1,休日!$A$3:$A$200))</f>
        <v/>
      </c>
    </row>
    <row r="214">
      <c r="A214" s="4" t="n"/>
      <c r="B214" s="5" t="n"/>
      <c r="C214" s="7" t="n"/>
      <c r="D214" s="5" t="n"/>
      <c r="E214" s="8">
        <f>IF($C214="","",IF(MONTH($C214)&gt;=6,MONTH($C214)-5,MONTH($C214)+7))</f>
        <v/>
      </c>
      <c r="F214" s="6">
        <f>IF($C214="","",($B214-ROUNDDOWN($B214/12,-2)*11)+ROUNDDOWN($B214/12,-2)*($E214-1))</f>
        <v/>
      </c>
      <c r="G214" s="6">
        <f>IF($C214="","",$B214-$F214)</f>
        <v/>
      </c>
      <c r="H214" s="8">
        <f>IF($C214="","",IF($G214&lt;=0,"残りなし",IF(MONTH($C214)=5,"5月で終わり",IF(AND(MONTH($C214)&gt;=1,MONTH($C214)&lt;=4),IF($D214&gt;$G214,"一括徴収（申出は要らない）","足りない分は普通徴収"),IF($D214&gt;$G214,"申出があれば一括徴収","普通徴収")))))</f>
        <v/>
      </c>
      <c r="I214" s="9">
        <f>IF($C214="","",WORKDAY(DATE(YEAR($C214),MONTH($C214)+1,10)-1,1,休日!$A$3:$A$200))</f>
        <v/>
      </c>
    </row>
    <row r="215">
      <c r="A215" s="4" t="n"/>
      <c r="B215" s="5" t="n"/>
      <c r="C215" s="7" t="n"/>
      <c r="D215" s="5" t="n"/>
      <c r="E215" s="8">
        <f>IF($C215="","",IF(MONTH($C215)&gt;=6,MONTH($C215)-5,MONTH($C215)+7))</f>
        <v/>
      </c>
      <c r="F215" s="6">
        <f>IF($C215="","",($B215-ROUNDDOWN($B215/12,-2)*11)+ROUNDDOWN($B215/12,-2)*($E215-1))</f>
        <v/>
      </c>
      <c r="G215" s="6">
        <f>IF($C215="","",$B215-$F215)</f>
        <v/>
      </c>
      <c r="H215" s="8">
        <f>IF($C215="","",IF($G215&lt;=0,"残りなし",IF(MONTH($C215)=5,"5月で終わり",IF(AND(MONTH($C215)&gt;=1,MONTH($C215)&lt;=4),IF($D215&gt;$G215,"一括徴収（申出は要らない）","足りない分は普通徴収"),IF($D215&gt;$G215,"申出があれば一括徴収","普通徴収")))))</f>
        <v/>
      </c>
      <c r="I215" s="9">
        <f>IF($C215="","",WORKDAY(DATE(YEAR($C215),MONTH($C215)+1,10)-1,1,休日!$A$3:$A$200))</f>
        <v/>
      </c>
    </row>
    <row r="216">
      <c r="A216" s="4" t="n"/>
      <c r="B216" s="5" t="n"/>
      <c r="C216" s="7" t="n"/>
      <c r="D216" s="5" t="n"/>
      <c r="E216" s="8">
        <f>IF($C216="","",IF(MONTH($C216)&gt;=6,MONTH($C216)-5,MONTH($C216)+7))</f>
        <v/>
      </c>
      <c r="F216" s="6">
        <f>IF($C216="","",($B216-ROUNDDOWN($B216/12,-2)*11)+ROUNDDOWN($B216/12,-2)*($E216-1))</f>
        <v/>
      </c>
      <c r="G216" s="6">
        <f>IF($C216="","",$B216-$F216)</f>
        <v/>
      </c>
      <c r="H216" s="8">
        <f>IF($C216="","",IF($G216&lt;=0,"残りなし",IF(MONTH($C216)=5,"5月で終わり",IF(AND(MONTH($C216)&gt;=1,MONTH($C216)&lt;=4),IF($D216&gt;$G216,"一括徴収（申出は要らない）","足りない分は普通徴収"),IF($D216&gt;$G216,"申出があれば一括徴収","普通徴収")))))</f>
        <v/>
      </c>
      <c r="I216" s="9">
        <f>IF($C216="","",WORKDAY(DATE(YEAR($C216),MONTH($C216)+1,10)-1,1,休日!$A$3:$A$200))</f>
        <v/>
      </c>
    </row>
    <row r="217">
      <c r="A217" s="4" t="n"/>
      <c r="B217" s="5" t="n"/>
      <c r="C217" s="7" t="n"/>
      <c r="D217" s="5" t="n"/>
      <c r="E217" s="8">
        <f>IF($C217="","",IF(MONTH($C217)&gt;=6,MONTH($C217)-5,MONTH($C217)+7))</f>
        <v/>
      </c>
      <c r="F217" s="6">
        <f>IF($C217="","",($B217-ROUNDDOWN($B217/12,-2)*11)+ROUNDDOWN($B217/12,-2)*($E217-1))</f>
        <v/>
      </c>
      <c r="G217" s="6">
        <f>IF($C217="","",$B217-$F217)</f>
        <v/>
      </c>
      <c r="H217" s="8">
        <f>IF($C217="","",IF($G217&lt;=0,"残りなし",IF(MONTH($C217)=5,"5月で終わり",IF(AND(MONTH($C217)&gt;=1,MONTH($C217)&lt;=4),IF($D217&gt;$G217,"一括徴収（申出は要らない）","足りない分は普通徴収"),IF($D217&gt;$G217,"申出があれば一括徴収","普通徴収")))))</f>
        <v/>
      </c>
      <c r="I217" s="9">
        <f>IF($C217="","",WORKDAY(DATE(YEAR($C217),MONTH($C217)+1,10)-1,1,休日!$A$3:$A$200))</f>
        <v/>
      </c>
    </row>
    <row r="218">
      <c r="A218" s="4" t="n"/>
      <c r="B218" s="5" t="n"/>
      <c r="C218" s="7" t="n"/>
      <c r="D218" s="5" t="n"/>
      <c r="E218" s="8">
        <f>IF($C218="","",IF(MONTH($C218)&gt;=6,MONTH($C218)-5,MONTH($C218)+7))</f>
        <v/>
      </c>
      <c r="F218" s="6">
        <f>IF($C218="","",($B218-ROUNDDOWN($B218/12,-2)*11)+ROUNDDOWN($B218/12,-2)*($E218-1))</f>
        <v/>
      </c>
      <c r="G218" s="6">
        <f>IF($C218="","",$B218-$F218)</f>
        <v/>
      </c>
      <c r="H218" s="8">
        <f>IF($C218="","",IF($G218&lt;=0,"残りなし",IF(MONTH($C218)=5,"5月で終わり",IF(AND(MONTH($C218)&gt;=1,MONTH($C218)&lt;=4),IF($D218&gt;$G218,"一括徴収（申出は要らない）","足りない分は普通徴収"),IF($D218&gt;$G218,"申出があれば一括徴収","普通徴収")))))</f>
        <v/>
      </c>
      <c r="I218" s="9">
        <f>IF($C218="","",WORKDAY(DATE(YEAR($C218),MONTH($C218)+1,10)-1,1,休日!$A$3:$A$200))</f>
        <v/>
      </c>
    </row>
    <row r="219">
      <c r="A219" s="4" t="n"/>
      <c r="B219" s="5" t="n"/>
      <c r="C219" s="7" t="n"/>
      <c r="D219" s="5" t="n"/>
      <c r="E219" s="8">
        <f>IF($C219="","",IF(MONTH($C219)&gt;=6,MONTH($C219)-5,MONTH($C219)+7))</f>
        <v/>
      </c>
      <c r="F219" s="6">
        <f>IF($C219="","",($B219-ROUNDDOWN($B219/12,-2)*11)+ROUNDDOWN($B219/12,-2)*($E219-1))</f>
        <v/>
      </c>
      <c r="G219" s="6">
        <f>IF($C219="","",$B219-$F219)</f>
        <v/>
      </c>
      <c r="H219" s="8">
        <f>IF($C219="","",IF($G219&lt;=0,"残りなし",IF(MONTH($C219)=5,"5月で終わり",IF(AND(MONTH($C219)&gt;=1,MONTH($C219)&lt;=4),IF($D219&gt;$G219,"一括徴収（申出は要らない）","足りない分は普通徴収"),IF($D219&gt;$G219,"申出があれば一括徴収","普通徴収")))))</f>
        <v/>
      </c>
      <c r="I219" s="9">
        <f>IF($C219="","",WORKDAY(DATE(YEAR($C219),MONTH($C219)+1,10)-1,1,休日!$A$3:$A$200))</f>
        <v/>
      </c>
    </row>
    <row r="220">
      <c r="A220" s="4" t="n"/>
      <c r="B220" s="5" t="n"/>
      <c r="C220" s="7" t="n"/>
      <c r="D220" s="5" t="n"/>
      <c r="E220" s="8">
        <f>IF($C220="","",IF(MONTH($C220)&gt;=6,MONTH($C220)-5,MONTH($C220)+7))</f>
        <v/>
      </c>
      <c r="F220" s="6">
        <f>IF($C220="","",($B220-ROUNDDOWN($B220/12,-2)*11)+ROUNDDOWN($B220/12,-2)*($E220-1))</f>
        <v/>
      </c>
      <c r="G220" s="6">
        <f>IF($C220="","",$B220-$F220)</f>
        <v/>
      </c>
      <c r="H220" s="8">
        <f>IF($C220="","",IF($G220&lt;=0,"残りなし",IF(MONTH($C220)=5,"5月で終わり",IF(AND(MONTH($C220)&gt;=1,MONTH($C220)&lt;=4),IF($D220&gt;$G220,"一括徴収（申出は要らない）","足りない分は普通徴収"),IF($D220&gt;$G220,"申出があれば一括徴収","普通徴収")))))</f>
        <v/>
      </c>
      <c r="I220" s="9">
        <f>IF($C220="","",WORKDAY(DATE(YEAR($C220),MONTH($C220)+1,10)-1,1,休日!$A$3:$A$200))</f>
        <v/>
      </c>
    </row>
    <row r="221">
      <c r="A221" s="4" t="n"/>
      <c r="B221" s="5" t="n"/>
      <c r="C221" s="7" t="n"/>
      <c r="D221" s="5" t="n"/>
      <c r="E221" s="8">
        <f>IF($C221="","",IF(MONTH($C221)&gt;=6,MONTH($C221)-5,MONTH($C221)+7))</f>
        <v/>
      </c>
      <c r="F221" s="6">
        <f>IF($C221="","",($B221-ROUNDDOWN($B221/12,-2)*11)+ROUNDDOWN($B221/12,-2)*($E221-1))</f>
        <v/>
      </c>
      <c r="G221" s="6">
        <f>IF($C221="","",$B221-$F221)</f>
        <v/>
      </c>
      <c r="H221" s="8">
        <f>IF($C221="","",IF($G221&lt;=0,"残りなし",IF(MONTH($C221)=5,"5月で終わり",IF(AND(MONTH($C221)&gt;=1,MONTH($C221)&lt;=4),IF($D221&gt;$G221,"一括徴収（申出は要らない）","足りない分は普通徴収"),IF($D221&gt;$G221,"申出があれば一括徴収","普通徴収")))))</f>
        <v/>
      </c>
      <c r="I221" s="9">
        <f>IF($C221="","",WORKDAY(DATE(YEAR($C221),MONTH($C221)+1,10)-1,1,休日!$A$3:$A$200))</f>
        <v/>
      </c>
    </row>
    <row r="222">
      <c r="A222" s="4" t="n"/>
      <c r="B222" s="5" t="n"/>
      <c r="C222" s="7" t="n"/>
      <c r="D222" s="5" t="n"/>
      <c r="E222" s="8">
        <f>IF($C222="","",IF(MONTH($C222)&gt;=6,MONTH($C222)-5,MONTH($C222)+7))</f>
        <v/>
      </c>
      <c r="F222" s="6">
        <f>IF($C222="","",($B222-ROUNDDOWN($B222/12,-2)*11)+ROUNDDOWN($B222/12,-2)*($E222-1))</f>
        <v/>
      </c>
      <c r="G222" s="6">
        <f>IF($C222="","",$B222-$F222)</f>
        <v/>
      </c>
      <c r="H222" s="8">
        <f>IF($C222="","",IF($G222&lt;=0,"残りなし",IF(MONTH($C222)=5,"5月で終わり",IF(AND(MONTH($C222)&gt;=1,MONTH($C222)&lt;=4),IF($D222&gt;$G222,"一括徴収（申出は要らない）","足りない分は普通徴収"),IF($D222&gt;$G222,"申出があれば一括徴収","普通徴収")))))</f>
        <v/>
      </c>
      <c r="I222" s="9">
        <f>IF($C222="","",WORKDAY(DATE(YEAR($C222),MONTH($C222)+1,10)-1,1,休日!$A$3:$A$200))</f>
        <v/>
      </c>
    </row>
    <row r="223">
      <c r="A223" s="4" t="n"/>
      <c r="B223" s="5" t="n"/>
      <c r="C223" s="7" t="n"/>
      <c r="D223" s="5" t="n"/>
      <c r="E223" s="8">
        <f>IF($C223="","",IF(MONTH($C223)&gt;=6,MONTH($C223)-5,MONTH($C223)+7))</f>
        <v/>
      </c>
      <c r="F223" s="6">
        <f>IF($C223="","",($B223-ROUNDDOWN($B223/12,-2)*11)+ROUNDDOWN($B223/12,-2)*($E223-1))</f>
        <v/>
      </c>
      <c r="G223" s="6">
        <f>IF($C223="","",$B223-$F223)</f>
        <v/>
      </c>
      <c r="H223" s="8">
        <f>IF($C223="","",IF($G223&lt;=0,"残りなし",IF(MONTH($C223)=5,"5月で終わり",IF(AND(MONTH($C223)&gt;=1,MONTH($C223)&lt;=4),IF($D223&gt;$G223,"一括徴収（申出は要らない）","足りない分は普通徴収"),IF($D223&gt;$G223,"申出があれば一括徴収","普通徴収")))))</f>
        <v/>
      </c>
      <c r="I223" s="9">
        <f>IF($C223="","",WORKDAY(DATE(YEAR($C223),MONTH($C223)+1,10)-1,1,休日!$A$3:$A$200))</f>
        <v/>
      </c>
    </row>
    <row r="224">
      <c r="A224" s="4" t="n"/>
      <c r="B224" s="5" t="n"/>
      <c r="C224" s="7" t="n"/>
      <c r="D224" s="5" t="n"/>
      <c r="E224" s="8">
        <f>IF($C224="","",IF(MONTH($C224)&gt;=6,MONTH($C224)-5,MONTH($C224)+7))</f>
        <v/>
      </c>
      <c r="F224" s="6">
        <f>IF($C224="","",($B224-ROUNDDOWN($B224/12,-2)*11)+ROUNDDOWN($B224/12,-2)*($E224-1))</f>
        <v/>
      </c>
      <c r="G224" s="6">
        <f>IF($C224="","",$B224-$F224)</f>
        <v/>
      </c>
      <c r="H224" s="8">
        <f>IF($C224="","",IF($G224&lt;=0,"残りなし",IF(MONTH($C224)=5,"5月で終わり",IF(AND(MONTH($C224)&gt;=1,MONTH($C224)&lt;=4),IF($D224&gt;$G224,"一括徴収（申出は要らない）","足りない分は普通徴収"),IF($D224&gt;$G224,"申出があれば一括徴収","普通徴収")))))</f>
        <v/>
      </c>
      <c r="I224" s="9">
        <f>IF($C224="","",WORKDAY(DATE(YEAR($C224),MONTH($C224)+1,10)-1,1,休日!$A$3:$A$200))</f>
        <v/>
      </c>
    </row>
    <row r="225">
      <c r="A225" s="4" t="n"/>
      <c r="B225" s="5" t="n"/>
      <c r="C225" s="7" t="n"/>
      <c r="D225" s="5" t="n"/>
      <c r="E225" s="8">
        <f>IF($C225="","",IF(MONTH($C225)&gt;=6,MONTH($C225)-5,MONTH($C225)+7))</f>
        <v/>
      </c>
      <c r="F225" s="6">
        <f>IF($C225="","",($B225-ROUNDDOWN($B225/12,-2)*11)+ROUNDDOWN($B225/12,-2)*($E225-1))</f>
        <v/>
      </c>
      <c r="G225" s="6">
        <f>IF($C225="","",$B225-$F225)</f>
        <v/>
      </c>
      <c r="H225" s="8">
        <f>IF($C225="","",IF($G225&lt;=0,"残りなし",IF(MONTH($C225)=5,"5月で終わり",IF(AND(MONTH($C225)&gt;=1,MONTH($C225)&lt;=4),IF($D225&gt;$G225,"一括徴収（申出は要らない）","足りない分は普通徴収"),IF($D225&gt;$G225,"申出があれば一括徴収","普通徴収")))))</f>
        <v/>
      </c>
      <c r="I225" s="9">
        <f>IF($C225="","",WORKDAY(DATE(YEAR($C225),MONTH($C225)+1,10)-1,1,休日!$A$3:$A$200))</f>
        <v/>
      </c>
    </row>
    <row r="226">
      <c r="A226" s="4" t="n"/>
      <c r="B226" s="5" t="n"/>
      <c r="C226" s="7" t="n"/>
      <c r="D226" s="5" t="n"/>
      <c r="E226" s="8">
        <f>IF($C226="","",IF(MONTH($C226)&gt;=6,MONTH($C226)-5,MONTH($C226)+7))</f>
        <v/>
      </c>
      <c r="F226" s="6">
        <f>IF($C226="","",($B226-ROUNDDOWN($B226/12,-2)*11)+ROUNDDOWN($B226/12,-2)*($E226-1))</f>
        <v/>
      </c>
      <c r="G226" s="6">
        <f>IF($C226="","",$B226-$F226)</f>
        <v/>
      </c>
      <c r="H226" s="8">
        <f>IF($C226="","",IF($G226&lt;=0,"残りなし",IF(MONTH($C226)=5,"5月で終わり",IF(AND(MONTH($C226)&gt;=1,MONTH($C226)&lt;=4),IF($D226&gt;$G226,"一括徴収（申出は要らない）","足りない分は普通徴収"),IF($D226&gt;$G226,"申出があれば一括徴収","普通徴収")))))</f>
        <v/>
      </c>
      <c r="I226" s="9">
        <f>IF($C226="","",WORKDAY(DATE(YEAR($C226),MONTH($C226)+1,10)-1,1,休日!$A$3:$A$200))</f>
        <v/>
      </c>
    </row>
    <row r="227">
      <c r="A227" s="4" t="n"/>
      <c r="B227" s="5" t="n"/>
      <c r="C227" s="7" t="n"/>
      <c r="D227" s="5" t="n"/>
      <c r="E227" s="8">
        <f>IF($C227="","",IF(MONTH($C227)&gt;=6,MONTH($C227)-5,MONTH($C227)+7))</f>
        <v/>
      </c>
      <c r="F227" s="6">
        <f>IF($C227="","",($B227-ROUNDDOWN($B227/12,-2)*11)+ROUNDDOWN($B227/12,-2)*($E227-1))</f>
        <v/>
      </c>
      <c r="G227" s="6">
        <f>IF($C227="","",$B227-$F227)</f>
        <v/>
      </c>
      <c r="H227" s="8">
        <f>IF($C227="","",IF($G227&lt;=0,"残りなし",IF(MONTH($C227)=5,"5月で終わり",IF(AND(MONTH($C227)&gt;=1,MONTH($C227)&lt;=4),IF($D227&gt;$G227,"一括徴収（申出は要らない）","足りない分は普通徴収"),IF($D227&gt;$G227,"申出があれば一括徴収","普通徴収")))))</f>
        <v/>
      </c>
      <c r="I227" s="9">
        <f>IF($C227="","",WORKDAY(DATE(YEAR($C227),MONTH($C227)+1,10)-1,1,休日!$A$3:$A$200))</f>
        <v/>
      </c>
    </row>
    <row r="228">
      <c r="A228" s="4" t="n"/>
      <c r="B228" s="5" t="n"/>
      <c r="C228" s="7" t="n"/>
      <c r="D228" s="5" t="n"/>
      <c r="E228" s="8">
        <f>IF($C228="","",IF(MONTH($C228)&gt;=6,MONTH($C228)-5,MONTH($C228)+7))</f>
        <v/>
      </c>
      <c r="F228" s="6">
        <f>IF($C228="","",($B228-ROUNDDOWN($B228/12,-2)*11)+ROUNDDOWN($B228/12,-2)*($E228-1))</f>
        <v/>
      </c>
      <c r="G228" s="6">
        <f>IF($C228="","",$B228-$F228)</f>
        <v/>
      </c>
      <c r="H228" s="8">
        <f>IF($C228="","",IF($G228&lt;=0,"残りなし",IF(MONTH($C228)=5,"5月で終わり",IF(AND(MONTH($C228)&gt;=1,MONTH($C228)&lt;=4),IF($D228&gt;$G228,"一括徴収（申出は要らない）","足りない分は普通徴収"),IF($D228&gt;$G228,"申出があれば一括徴収","普通徴収")))))</f>
        <v/>
      </c>
      <c r="I228" s="9">
        <f>IF($C228="","",WORKDAY(DATE(YEAR($C228),MONTH($C228)+1,10)-1,1,休日!$A$3:$A$200))</f>
        <v/>
      </c>
    </row>
    <row r="229">
      <c r="A229" s="4" t="n"/>
      <c r="B229" s="5" t="n"/>
      <c r="C229" s="7" t="n"/>
      <c r="D229" s="5" t="n"/>
      <c r="E229" s="8">
        <f>IF($C229="","",IF(MONTH($C229)&gt;=6,MONTH($C229)-5,MONTH($C229)+7))</f>
        <v/>
      </c>
      <c r="F229" s="6">
        <f>IF($C229="","",($B229-ROUNDDOWN($B229/12,-2)*11)+ROUNDDOWN($B229/12,-2)*($E229-1))</f>
        <v/>
      </c>
      <c r="G229" s="6">
        <f>IF($C229="","",$B229-$F229)</f>
        <v/>
      </c>
      <c r="H229" s="8">
        <f>IF($C229="","",IF($G229&lt;=0,"残りなし",IF(MONTH($C229)=5,"5月で終わり",IF(AND(MONTH($C229)&gt;=1,MONTH($C229)&lt;=4),IF($D229&gt;$G229,"一括徴収（申出は要らない）","足りない分は普通徴収"),IF($D229&gt;$G229,"申出があれば一括徴収","普通徴収")))))</f>
        <v/>
      </c>
      <c r="I229" s="9">
        <f>IF($C229="","",WORKDAY(DATE(YEAR($C229),MONTH($C229)+1,10)-1,1,休日!$A$3:$A$200))</f>
        <v/>
      </c>
    </row>
    <row r="230">
      <c r="A230" s="4" t="n"/>
      <c r="B230" s="5" t="n"/>
      <c r="C230" s="7" t="n"/>
      <c r="D230" s="5" t="n"/>
      <c r="E230" s="8">
        <f>IF($C230="","",IF(MONTH($C230)&gt;=6,MONTH($C230)-5,MONTH($C230)+7))</f>
        <v/>
      </c>
      <c r="F230" s="6">
        <f>IF($C230="","",($B230-ROUNDDOWN($B230/12,-2)*11)+ROUNDDOWN($B230/12,-2)*($E230-1))</f>
        <v/>
      </c>
      <c r="G230" s="6">
        <f>IF($C230="","",$B230-$F230)</f>
        <v/>
      </c>
      <c r="H230" s="8">
        <f>IF($C230="","",IF($G230&lt;=0,"残りなし",IF(MONTH($C230)=5,"5月で終わり",IF(AND(MONTH($C230)&gt;=1,MONTH($C230)&lt;=4),IF($D230&gt;$G230,"一括徴収（申出は要らない）","足りない分は普通徴収"),IF($D230&gt;$G230,"申出があれば一括徴収","普通徴収")))))</f>
        <v/>
      </c>
      <c r="I230" s="9">
        <f>IF($C230="","",WORKDAY(DATE(YEAR($C230),MONTH($C230)+1,10)-1,1,休日!$A$3:$A$200))</f>
        <v/>
      </c>
    </row>
    <row r="231">
      <c r="A231" s="4" t="n"/>
      <c r="B231" s="5" t="n"/>
      <c r="C231" s="7" t="n"/>
      <c r="D231" s="5" t="n"/>
      <c r="E231" s="8">
        <f>IF($C231="","",IF(MONTH($C231)&gt;=6,MONTH($C231)-5,MONTH($C231)+7))</f>
        <v/>
      </c>
      <c r="F231" s="6">
        <f>IF($C231="","",($B231-ROUNDDOWN($B231/12,-2)*11)+ROUNDDOWN($B231/12,-2)*($E231-1))</f>
        <v/>
      </c>
      <c r="G231" s="6">
        <f>IF($C231="","",$B231-$F231)</f>
        <v/>
      </c>
      <c r="H231" s="8">
        <f>IF($C231="","",IF($G231&lt;=0,"残りなし",IF(MONTH($C231)=5,"5月で終わり",IF(AND(MONTH($C231)&gt;=1,MONTH($C231)&lt;=4),IF($D231&gt;$G231,"一括徴収（申出は要らない）","足りない分は普通徴収"),IF($D231&gt;$G231,"申出があれば一括徴収","普通徴収")))))</f>
        <v/>
      </c>
      <c r="I231" s="9">
        <f>IF($C231="","",WORKDAY(DATE(YEAR($C231),MONTH($C231)+1,10)-1,1,休日!$A$3:$A$200))</f>
        <v/>
      </c>
    </row>
    <row r="232">
      <c r="A232" s="4" t="n"/>
      <c r="B232" s="5" t="n"/>
      <c r="C232" s="7" t="n"/>
      <c r="D232" s="5" t="n"/>
      <c r="E232" s="8">
        <f>IF($C232="","",IF(MONTH($C232)&gt;=6,MONTH($C232)-5,MONTH($C232)+7))</f>
        <v/>
      </c>
      <c r="F232" s="6">
        <f>IF($C232="","",($B232-ROUNDDOWN($B232/12,-2)*11)+ROUNDDOWN($B232/12,-2)*($E232-1))</f>
        <v/>
      </c>
      <c r="G232" s="6">
        <f>IF($C232="","",$B232-$F232)</f>
        <v/>
      </c>
      <c r="H232" s="8">
        <f>IF($C232="","",IF($G232&lt;=0,"残りなし",IF(MONTH($C232)=5,"5月で終わり",IF(AND(MONTH($C232)&gt;=1,MONTH($C232)&lt;=4),IF($D232&gt;$G232,"一括徴収（申出は要らない）","足りない分は普通徴収"),IF($D232&gt;$G232,"申出があれば一括徴収","普通徴収")))))</f>
        <v/>
      </c>
      <c r="I232" s="9">
        <f>IF($C232="","",WORKDAY(DATE(YEAR($C232),MONTH($C232)+1,10)-1,1,休日!$A$3:$A$200))</f>
        <v/>
      </c>
    </row>
    <row r="233">
      <c r="A233" s="4" t="n"/>
      <c r="B233" s="5" t="n"/>
      <c r="C233" s="7" t="n"/>
      <c r="D233" s="5" t="n"/>
      <c r="E233" s="8">
        <f>IF($C233="","",IF(MONTH($C233)&gt;=6,MONTH($C233)-5,MONTH($C233)+7))</f>
        <v/>
      </c>
      <c r="F233" s="6">
        <f>IF($C233="","",($B233-ROUNDDOWN($B233/12,-2)*11)+ROUNDDOWN($B233/12,-2)*($E233-1))</f>
        <v/>
      </c>
      <c r="G233" s="6">
        <f>IF($C233="","",$B233-$F233)</f>
        <v/>
      </c>
      <c r="H233" s="8">
        <f>IF($C233="","",IF($G233&lt;=0,"残りなし",IF(MONTH($C233)=5,"5月で終わり",IF(AND(MONTH($C233)&gt;=1,MONTH($C233)&lt;=4),IF($D233&gt;$G233,"一括徴収（申出は要らない）","足りない分は普通徴収"),IF($D233&gt;$G233,"申出があれば一括徴収","普通徴収")))))</f>
        <v/>
      </c>
      <c r="I233" s="9">
        <f>IF($C233="","",WORKDAY(DATE(YEAR($C233),MONTH($C233)+1,10)-1,1,休日!$A$3:$A$200))</f>
        <v/>
      </c>
    </row>
    <row r="234">
      <c r="A234" s="4" t="n"/>
      <c r="B234" s="5" t="n"/>
      <c r="C234" s="7" t="n"/>
      <c r="D234" s="5" t="n"/>
      <c r="E234" s="8">
        <f>IF($C234="","",IF(MONTH($C234)&gt;=6,MONTH($C234)-5,MONTH($C234)+7))</f>
        <v/>
      </c>
      <c r="F234" s="6">
        <f>IF($C234="","",($B234-ROUNDDOWN($B234/12,-2)*11)+ROUNDDOWN($B234/12,-2)*($E234-1))</f>
        <v/>
      </c>
      <c r="G234" s="6">
        <f>IF($C234="","",$B234-$F234)</f>
        <v/>
      </c>
      <c r="H234" s="8">
        <f>IF($C234="","",IF($G234&lt;=0,"残りなし",IF(MONTH($C234)=5,"5月で終わり",IF(AND(MONTH($C234)&gt;=1,MONTH($C234)&lt;=4),IF($D234&gt;$G234,"一括徴収（申出は要らない）","足りない分は普通徴収"),IF($D234&gt;$G234,"申出があれば一括徴収","普通徴収")))))</f>
        <v/>
      </c>
      <c r="I234" s="9">
        <f>IF($C234="","",WORKDAY(DATE(YEAR($C234),MONTH($C234)+1,10)-1,1,休日!$A$3:$A$200))</f>
        <v/>
      </c>
    </row>
    <row r="235">
      <c r="A235" s="4" t="n"/>
      <c r="B235" s="5" t="n"/>
      <c r="C235" s="7" t="n"/>
      <c r="D235" s="5" t="n"/>
      <c r="E235" s="8">
        <f>IF($C235="","",IF(MONTH($C235)&gt;=6,MONTH($C235)-5,MONTH($C235)+7))</f>
        <v/>
      </c>
      <c r="F235" s="6">
        <f>IF($C235="","",($B235-ROUNDDOWN($B235/12,-2)*11)+ROUNDDOWN($B235/12,-2)*($E235-1))</f>
        <v/>
      </c>
      <c r="G235" s="6">
        <f>IF($C235="","",$B235-$F235)</f>
        <v/>
      </c>
      <c r="H235" s="8">
        <f>IF($C235="","",IF($G235&lt;=0,"残りなし",IF(MONTH($C235)=5,"5月で終わり",IF(AND(MONTH($C235)&gt;=1,MONTH($C235)&lt;=4),IF($D235&gt;$G235,"一括徴収（申出は要らない）","足りない分は普通徴収"),IF($D235&gt;$G235,"申出があれば一括徴収","普通徴収")))))</f>
        <v/>
      </c>
      <c r="I235" s="9">
        <f>IF($C235="","",WORKDAY(DATE(YEAR($C235),MONTH($C235)+1,10)-1,1,休日!$A$3:$A$200))</f>
        <v/>
      </c>
    </row>
    <row r="236">
      <c r="A236" s="4" t="n"/>
      <c r="B236" s="5" t="n"/>
      <c r="C236" s="7" t="n"/>
      <c r="D236" s="5" t="n"/>
      <c r="E236" s="8">
        <f>IF($C236="","",IF(MONTH($C236)&gt;=6,MONTH($C236)-5,MONTH($C236)+7))</f>
        <v/>
      </c>
      <c r="F236" s="6">
        <f>IF($C236="","",($B236-ROUNDDOWN($B236/12,-2)*11)+ROUNDDOWN($B236/12,-2)*($E236-1))</f>
        <v/>
      </c>
      <c r="G236" s="6">
        <f>IF($C236="","",$B236-$F236)</f>
        <v/>
      </c>
      <c r="H236" s="8">
        <f>IF($C236="","",IF($G236&lt;=0,"残りなし",IF(MONTH($C236)=5,"5月で終わり",IF(AND(MONTH($C236)&gt;=1,MONTH($C236)&lt;=4),IF($D236&gt;$G236,"一括徴収（申出は要らない）","足りない分は普通徴収"),IF($D236&gt;$G236,"申出があれば一括徴収","普通徴収")))))</f>
        <v/>
      </c>
      <c r="I236" s="9">
        <f>IF($C236="","",WORKDAY(DATE(YEAR($C236),MONTH($C236)+1,10)-1,1,休日!$A$3:$A$200))</f>
        <v/>
      </c>
    </row>
    <row r="237">
      <c r="A237" s="4" t="n"/>
      <c r="B237" s="5" t="n"/>
      <c r="C237" s="7" t="n"/>
      <c r="D237" s="5" t="n"/>
      <c r="E237" s="8">
        <f>IF($C237="","",IF(MONTH($C237)&gt;=6,MONTH($C237)-5,MONTH($C237)+7))</f>
        <v/>
      </c>
      <c r="F237" s="6">
        <f>IF($C237="","",($B237-ROUNDDOWN($B237/12,-2)*11)+ROUNDDOWN($B237/12,-2)*($E237-1))</f>
        <v/>
      </c>
      <c r="G237" s="6">
        <f>IF($C237="","",$B237-$F237)</f>
        <v/>
      </c>
      <c r="H237" s="8">
        <f>IF($C237="","",IF($G237&lt;=0,"残りなし",IF(MONTH($C237)=5,"5月で終わり",IF(AND(MONTH($C237)&gt;=1,MONTH($C237)&lt;=4),IF($D237&gt;$G237,"一括徴収（申出は要らない）","足りない分は普通徴収"),IF($D237&gt;$G237,"申出があれば一括徴収","普通徴収")))))</f>
        <v/>
      </c>
      <c r="I237" s="9">
        <f>IF($C237="","",WORKDAY(DATE(YEAR($C237),MONTH($C237)+1,10)-1,1,休日!$A$3:$A$200))</f>
        <v/>
      </c>
    </row>
    <row r="238">
      <c r="A238" s="4" t="n"/>
      <c r="B238" s="5" t="n"/>
      <c r="C238" s="7" t="n"/>
      <c r="D238" s="5" t="n"/>
      <c r="E238" s="8">
        <f>IF($C238="","",IF(MONTH($C238)&gt;=6,MONTH($C238)-5,MONTH($C238)+7))</f>
        <v/>
      </c>
      <c r="F238" s="6">
        <f>IF($C238="","",($B238-ROUNDDOWN($B238/12,-2)*11)+ROUNDDOWN($B238/12,-2)*($E238-1))</f>
        <v/>
      </c>
      <c r="G238" s="6">
        <f>IF($C238="","",$B238-$F238)</f>
        <v/>
      </c>
      <c r="H238" s="8">
        <f>IF($C238="","",IF($G238&lt;=0,"残りなし",IF(MONTH($C238)=5,"5月で終わり",IF(AND(MONTH($C238)&gt;=1,MONTH($C238)&lt;=4),IF($D238&gt;$G238,"一括徴収（申出は要らない）","足りない分は普通徴収"),IF($D238&gt;$G238,"申出があれば一括徴収","普通徴収")))))</f>
        <v/>
      </c>
      <c r="I238" s="9">
        <f>IF($C238="","",WORKDAY(DATE(YEAR($C238),MONTH($C238)+1,10)-1,1,休日!$A$3:$A$200))</f>
        <v/>
      </c>
    </row>
    <row r="239">
      <c r="A239" s="4" t="n"/>
      <c r="B239" s="5" t="n"/>
      <c r="C239" s="7" t="n"/>
      <c r="D239" s="5" t="n"/>
      <c r="E239" s="8">
        <f>IF($C239="","",IF(MONTH($C239)&gt;=6,MONTH($C239)-5,MONTH($C239)+7))</f>
        <v/>
      </c>
      <c r="F239" s="6">
        <f>IF($C239="","",($B239-ROUNDDOWN($B239/12,-2)*11)+ROUNDDOWN($B239/12,-2)*($E239-1))</f>
        <v/>
      </c>
      <c r="G239" s="6">
        <f>IF($C239="","",$B239-$F239)</f>
        <v/>
      </c>
      <c r="H239" s="8">
        <f>IF($C239="","",IF($G239&lt;=0,"残りなし",IF(MONTH($C239)=5,"5月で終わり",IF(AND(MONTH($C239)&gt;=1,MONTH($C239)&lt;=4),IF($D239&gt;$G239,"一括徴収（申出は要らない）","足りない分は普通徴収"),IF($D239&gt;$G239,"申出があれば一括徴収","普通徴収")))))</f>
        <v/>
      </c>
      <c r="I239" s="9">
        <f>IF($C239="","",WORKDAY(DATE(YEAR($C239),MONTH($C239)+1,10)-1,1,休日!$A$3:$A$200))</f>
        <v/>
      </c>
    </row>
    <row r="240">
      <c r="A240" s="4" t="n"/>
      <c r="B240" s="5" t="n"/>
      <c r="C240" s="7" t="n"/>
      <c r="D240" s="5" t="n"/>
      <c r="E240" s="8">
        <f>IF($C240="","",IF(MONTH($C240)&gt;=6,MONTH($C240)-5,MONTH($C240)+7))</f>
        <v/>
      </c>
      <c r="F240" s="6">
        <f>IF($C240="","",($B240-ROUNDDOWN($B240/12,-2)*11)+ROUNDDOWN($B240/12,-2)*($E240-1))</f>
        <v/>
      </c>
      <c r="G240" s="6">
        <f>IF($C240="","",$B240-$F240)</f>
        <v/>
      </c>
      <c r="H240" s="8">
        <f>IF($C240="","",IF($G240&lt;=0,"残りなし",IF(MONTH($C240)=5,"5月で終わり",IF(AND(MONTH($C240)&gt;=1,MONTH($C240)&lt;=4),IF($D240&gt;$G240,"一括徴収（申出は要らない）","足りない分は普通徴収"),IF($D240&gt;$G240,"申出があれば一括徴収","普通徴収")))))</f>
        <v/>
      </c>
      <c r="I240" s="9">
        <f>IF($C240="","",WORKDAY(DATE(YEAR($C240),MONTH($C240)+1,10)-1,1,休日!$A$3:$A$200))</f>
        <v/>
      </c>
    </row>
    <row r="241">
      <c r="A241" s="4" t="n"/>
      <c r="B241" s="5" t="n"/>
      <c r="C241" s="7" t="n"/>
      <c r="D241" s="5" t="n"/>
      <c r="E241" s="8">
        <f>IF($C241="","",IF(MONTH($C241)&gt;=6,MONTH($C241)-5,MONTH($C241)+7))</f>
        <v/>
      </c>
      <c r="F241" s="6">
        <f>IF($C241="","",($B241-ROUNDDOWN($B241/12,-2)*11)+ROUNDDOWN($B241/12,-2)*($E241-1))</f>
        <v/>
      </c>
      <c r="G241" s="6">
        <f>IF($C241="","",$B241-$F241)</f>
        <v/>
      </c>
      <c r="H241" s="8">
        <f>IF($C241="","",IF($G241&lt;=0,"残りなし",IF(MONTH($C241)=5,"5月で終わり",IF(AND(MONTH($C241)&gt;=1,MONTH($C241)&lt;=4),IF($D241&gt;$G241,"一括徴収（申出は要らない）","足りない分は普通徴収"),IF($D241&gt;$G241,"申出があれば一括徴収","普通徴収")))))</f>
        <v/>
      </c>
      <c r="I241" s="9">
        <f>IF($C241="","",WORKDAY(DATE(YEAR($C241),MONTH($C241)+1,10)-1,1,休日!$A$3:$A$200))</f>
        <v/>
      </c>
    </row>
    <row r="242">
      <c r="A242" s="4" t="n"/>
      <c r="B242" s="5" t="n"/>
      <c r="C242" s="7" t="n"/>
      <c r="D242" s="5" t="n"/>
      <c r="E242" s="8">
        <f>IF($C242="","",IF(MONTH($C242)&gt;=6,MONTH($C242)-5,MONTH($C242)+7))</f>
        <v/>
      </c>
      <c r="F242" s="6">
        <f>IF($C242="","",($B242-ROUNDDOWN($B242/12,-2)*11)+ROUNDDOWN($B242/12,-2)*($E242-1))</f>
        <v/>
      </c>
      <c r="G242" s="6">
        <f>IF($C242="","",$B242-$F242)</f>
        <v/>
      </c>
      <c r="H242" s="8">
        <f>IF($C242="","",IF($G242&lt;=0,"残りなし",IF(MONTH($C242)=5,"5月で終わり",IF(AND(MONTH($C242)&gt;=1,MONTH($C242)&lt;=4),IF($D242&gt;$G242,"一括徴収（申出は要らない）","足りない分は普通徴収"),IF($D242&gt;$G242,"申出があれば一括徴収","普通徴収")))))</f>
        <v/>
      </c>
      <c r="I242" s="9">
        <f>IF($C242="","",WORKDAY(DATE(YEAR($C242),MONTH($C242)+1,10)-1,1,休日!$A$3:$A$200))</f>
        <v/>
      </c>
    </row>
    <row r="243">
      <c r="A243" s="4" t="n"/>
      <c r="B243" s="5" t="n"/>
      <c r="C243" s="7" t="n"/>
      <c r="D243" s="5" t="n"/>
      <c r="E243" s="8">
        <f>IF($C243="","",IF(MONTH($C243)&gt;=6,MONTH($C243)-5,MONTH($C243)+7))</f>
        <v/>
      </c>
      <c r="F243" s="6">
        <f>IF($C243="","",($B243-ROUNDDOWN($B243/12,-2)*11)+ROUNDDOWN($B243/12,-2)*($E243-1))</f>
        <v/>
      </c>
      <c r="G243" s="6">
        <f>IF($C243="","",$B243-$F243)</f>
        <v/>
      </c>
      <c r="H243" s="8">
        <f>IF($C243="","",IF($G243&lt;=0,"残りなし",IF(MONTH($C243)=5,"5月で終わり",IF(AND(MONTH($C243)&gt;=1,MONTH($C243)&lt;=4),IF($D243&gt;$G243,"一括徴収（申出は要らない）","足りない分は普通徴収"),IF($D243&gt;$G243,"申出があれば一括徴収","普通徴収")))))</f>
        <v/>
      </c>
      <c r="I243" s="9">
        <f>IF($C243="","",WORKDAY(DATE(YEAR($C243),MONTH($C243)+1,10)-1,1,休日!$A$3:$A$200))</f>
        <v/>
      </c>
    </row>
    <row r="244">
      <c r="A244" s="4" t="n"/>
      <c r="B244" s="5" t="n"/>
      <c r="C244" s="7" t="n"/>
      <c r="D244" s="5" t="n"/>
      <c r="E244" s="8">
        <f>IF($C244="","",IF(MONTH($C244)&gt;=6,MONTH($C244)-5,MONTH($C244)+7))</f>
        <v/>
      </c>
      <c r="F244" s="6">
        <f>IF($C244="","",($B244-ROUNDDOWN($B244/12,-2)*11)+ROUNDDOWN($B244/12,-2)*($E244-1))</f>
        <v/>
      </c>
      <c r="G244" s="6">
        <f>IF($C244="","",$B244-$F244)</f>
        <v/>
      </c>
      <c r="H244" s="8">
        <f>IF($C244="","",IF($G244&lt;=0,"残りなし",IF(MONTH($C244)=5,"5月で終わり",IF(AND(MONTH($C244)&gt;=1,MONTH($C244)&lt;=4),IF($D244&gt;$G244,"一括徴収（申出は要らない）","足りない分は普通徴収"),IF($D244&gt;$G244,"申出があれば一括徴収","普通徴収")))))</f>
        <v/>
      </c>
      <c r="I244" s="9">
        <f>IF($C244="","",WORKDAY(DATE(YEAR($C244),MONTH($C244)+1,10)-1,1,休日!$A$3:$A$200))</f>
        <v/>
      </c>
    </row>
    <row r="245">
      <c r="A245" s="4" t="n"/>
      <c r="B245" s="5" t="n"/>
      <c r="C245" s="7" t="n"/>
      <c r="D245" s="5" t="n"/>
      <c r="E245" s="8">
        <f>IF($C245="","",IF(MONTH($C245)&gt;=6,MONTH($C245)-5,MONTH($C245)+7))</f>
        <v/>
      </c>
      <c r="F245" s="6">
        <f>IF($C245="","",($B245-ROUNDDOWN($B245/12,-2)*11)+ROUNDDOWN($B245/12,-2)*($E245-1))</f>
        <v/>
      </c>
      <c r="G245" s="6">
        <f>IF($C245="","",$B245-$F245)</f>
        <v/>
      </c>
      <c r="H245" s="8">
        <f>IF($C245="","",IF($G245&lt;=0,"残りなし",IF(MONTH($C245)=5,"5月で終わり",IF(AND(MONTH($C245)&gt;=1,MONTH($C245)&lt;=4),IF($D245&gt;$G245,"一括徴収（申出は要らない）","足りない分は普通徴収"),IF($D245&gt;$G245,"申出があれば一括徴収","普通徴収")))))</f>
        <v/>
      </c>
      <c r="I245" s="9">
        <f>IF($C245="","",WORKDAY(DATE(YEAR($C245),MONTH($C245)+1,10)-1,1,休日!$A$3:$A$200))</f>
        <v/>
      </c>
    </row>
    <row r="246">
      <c r="A246" s="4" t="n"/>
      <c r="B246" s="5" t="n"/>
      <c r="C246" s="7" t="n"/>
      <c r="D246" s="5" t="n"/>
      <c r="E246" s="8">
        <f>IF($C246="","",IF(MONTH($C246)&gt;=6,MONTH($C246)-5,MONTH($C246)+7))</f>
        <v/>
      </c>
      <c r="F246" s="6">
        <f>IF($C246="","",($B246-ROUNDDOWN($B246/12,-2)*11)+ROUNDDOWN($B246/12,-2)*($E246-1))</f>
        <v/>
      </c>
      <c r="G246" s="6">
        <f>IF($C246="","",$B246-$F246)</f>
        <v/>
      </c>
      <c r="H246" s="8">
        <f>IF($C246="","",IF($G246&lt;=0,"残りなし",IF(MONTH($C246)=5,"5月で終わり",IF(AND(MONTH($C246)&gt;=1,MONTH($C246)&lt;=4),IF($D246&gt;$G246,"一括徴収（申出は要らない）","足りない分は普通徴収"),IF($D246&gt;$G246,"申出があれば一括徴収","普通徴収")))))</f>
        <v/>
      </c>
      <c r="I246" s="9">
        <f>IF($C246="","",WORKDAY(DATE(YEAR($C246),MONTH($C246)+1,10)-1,1,休日!$A$3:$A$200))</f>
        <v/>
      </c>
    </row>
    <row r="247">
      <c r="A247" s="4" t="n"/>
      <c r="B247" s="5" t="n"/>
      <c r="C247" s="7" t="n"/>
      <c r="D247" s="5" t="n"/>
      <c r="E247" s="8">
        <f>IF($C247="","",IF(MONTH($C247)&gt;=6,MONTH($C247)-5,MONTH($C247)+7))</f>
        <v/>
      </c>
      <c r="F247" s="6">
        <f>IF($C247="","",($B247-ROUNDDOWN($B247/12,-2)*11)+ROUNDDOWN($B247/12,-2)*($E247-1))</f>
        <v/>
      </c>
      <c r="G247" s="6">
        <f>IF($C247="","",$B247-$F247)</f>
        <v/>
      </c>
      <c r="H247" s="8">
        <f>IF($C247="","",IF($G247&lt;=0,"残りなし",IF(MONTH($C247)=5,"5月で終わり",IF(AND(MONTH($C247)&gt;=1,MONTH($C247)&lt;=4),IF($D247&gt;$G247,"一括徴収（申出は要らない）","足りない分は普通徴収"),IF($D247&gt;$G247,"申出があれば一括徴収","普通徴収")))))</f>
        <v/>
      </c>
      <c r="I247" s="9">
        <f>IF($C247="","",WORKDAY(DATE(YEAR($C247),MONTH($C247)+1,10)-1,1,休日!$A$3:$A$200))</f>
        <v/>
      </c>
    </row>
    <row r="248">
      <c r="A248" s="4" t="n"/>
      <c r="B248" s="5" t="n"/>
      <c r="C248" s="7" t="n"/>
      <c r="D248" s="5" t="n"/>
      <c r="E248" s="8">
        <f>IF($C248="","",IF(MONTH($C248)&gt;=6,MONTH($C248)-5,MONTH($C248)+7))</f>
        <v/>
      </c>
      <c r="F248" s="6">
        <f>IF($C248="","",($B248-ROUNDDOWN($B248/12,-2)*11)+ROUNDDOWN($B248/12,-2)*($E248-1))</f>
        <v/>
      </c>
      <c r="G248" s="6">
        <f>IF($C248="","",$B248-$F248)</f>
        <v/>
      </c>
      <c r="H248" s="8">
        <f>IF($C248="","",IF($G248&lt;=0,"残りなし",IF(MONTH($C248)=5,"5月で終わり",IF(AND(MONTH($C248)&gt;=1,MONTH($C248)&lt;=4),IF($D248&gt;$G248,"一括徴収（申出は要らない）","足りない分は普通徴収"),IF($D248&gt;$G248,"申出があれば一括徴収","普通徴収")))))</f>
        <v/>
      </c>
      <c r="I248" s="9">
        <f>IF($C248="","",WORKDAY(DATE(YEAR($C248),MONTH($C248)+1,10)-1,1,休日!$A$3:$A$200))</f>
        <v/>
      </c>
    </row>
    <row r="249">
      <c r="A249" s="4" t="n"/>
      <c r="B249" s="5" t="n"/>
      <c r="C249" s="7" t="n"/>
      <c r="D249" s="5" t="n"/>
      <c r="E249" s="8">
        <f>IF($C249="","",IF(MONTH($C249)&gt;=6,MONTH($C249)-5,MONTH($C249)+7))</f>
        <v/>
      </c>
      <c r="F249" s="6">
        <f>IF($C249="","",($B249-ROUNDDOWN($B249/12,-2)*11)+ROUNDDOWN($B249/12,-2)*($E249-1))</f>
        <v/>
      </c>
      <c r="G249" s="6">
        <f>IF($C249="","",$B249-$F249)</f>
        <v/>
      </c>
      <c r="H249" s="8">
        <f>IF($C249="","",IF($G249&lt;=0,"残りなし",IF(MONTH($C249)=5,"5月で終わり",IF(AND(MONTH($C249)&gt;=1,MONTH($C249)&lt;=4),IF($D249&gt;$G249,"一括徴収（申出は要らない）","足りない分は普通徴収"),IF($D249&gt;$G249,"申出があれば一括徴収","普通徴収")))))</f>
        <v/>
      </c>
      <c r="I249" s="9">
        <f>IF($C249="","",WORKDAY(DATE(YEAR($C249),MONTH($C249)+1,10)-1,1,休日!$A$3:$A$200))</f>
        <v/>
      </c>
    </row>
    <row r="250">
      <c r="A250" s="4" t="n"/>
      <c r="B250" s="5" t="n"/>
      <c r="C250" s="7" t="n"/>
      <c r="D250" s="5" t="n"/>
      <c r="E250" s="8">
        <f>IF($C250="","",IF(MONTH($C250)&gt;=6,MONTH($C250)-5,MONTH($C250)+7))</f>
        <v/>
      </c>
      <c r="F250" s="6">
        <f>IF($C250="","",($B250-ROUNDDOWN($B250/12,-2)*11)+ROUNDDOWN($B250/12,-2)*($E250-1))</f>
        <v/>
      </c>
      <c r="G250" s="6">
        <f>IF($C250="","",$B250-$F250)</f>
        <v/>
      </c>
      <c r="H250" s="8">
        <f>IF($C250="","",IF($G250&lt;=0,"残りなし",IF(MONTH($C250)=5,"5月で終わり",IF(AND(MONTH($C250)&gt;=1,MONTH($C250)&lt;=4),IF($D250&gt;$G250,"一括徴収（申出は要らない）","足りない分は普通徴収"),IF($D250&gt;$G250,"申出があれば一括徴収","普通徴収")))))</f>
        <v/>
      </c>
      <c r="I250" s="9">
        <f>IF($C250="","",WORKDAY(DATE(YEAR($C250),MONTH($C250)+1,10)-1,1,休日!$A$3:$A$200))</f>
        <v/>
      </c>
    </row>
    <row r="251">
      <c r="A251" s="4" t="n"/>
      <c r="B251" s="5" t="n"/>
      <c r="C251" s="7" t="n"/>
      <c r="D251" s="5" t="n"/>
      <c r="E251" s="8">
        <f>IF($C251="","",IF(MONTH($C251)&gt;=6,MONTH($C251)-5,MONTH($C251)+7))</f>
        <v/>
      </c>
      <c r="F251" s="6">
        <f>IF($C251="","",($B251-ROUNDDOWN($B251/12,-2)*11)+ROUNDDOWN($B251/12,-2)*($E251-1))</f>
        <v/>
      </c>
      <c r="G251" s="6">
        <f>IF($C251="","",$B251-$F251)</f>
        <v/>
      </c>
      <c r="H251" s="8">
        <f>IF($C251="","",IF($G251&lt;=0,"残りなし",IF(MONTH($C251)=5,"5月で終わり",IF(AND(MONTH($C251)&gt;=1,MONTH($C251)&lt;=4),IF($D251&gt;$G251,"一括徴収（申出は要らない）","足りない分は普通徴収"),IF($D251&gt;$G251,"申出があれば一括徴収","普通徴収")))))</f>
        <v/>
      </c>
      <c r="I251" s="9">
        <f>IF($C251="","",WORKDAY(DATE(YEAR($C251),MONTH($C251)+1,10)-1,1,休日!$A$3:$A$200))</f>
        <v/>
      </c>
    </row>
    <row r="252">
      <c r="A252" s="4" t="n"/>
      <c r="B252" s="5" t="n"/>
      <c r="C252" s="7" t="n"/>
      <c r="D252" s="5" t="n"/>
      <c r="E252" s="8">
        <f>IF($C252="","",IF(MONTH($C252)&gt;=6,MONTH($C252)-5,MONTH($C252)+7))</f>
        <v/>
      </c>
      <c r="F252" s="6">
        <f>IF($C252="","",($B252-ROUNDDOWN($B252/12,-2)*11)+ROUNDDOWN($B252/12,-2)*($E252-1))</f>
        <v/>
      </c>
      <c r="G252" s="6">
        <f>IF($C252="","",$B252-$F252)</f>
        <v/>
      </c>
      <c r="H252" s="8">
        <f>IF($C252="","",IF($G252&lt;=0,"残りなし",IF(MONTH($C252)=5,"5月で終わり",IF(AND(MONTH($C252)&gt;=1,MONTH($C252)&lt;=4),IF($D252&gt;$G252,"一括徴収（申出は要らない）","足りない分は普通徴収"),IF($D252&gt;$G252,"申出があれば一括徴収","普通徴収")))))</f>
        <v/>
      </c>
      <c r="I252" s="9">
        <f>IF($C252="","",WORKDAY(DATE(YEAR($C252),MONTH($C252)+1,10)-1,1,休日!$A$3:$A$200))</f>
        <v/>
      </c>
    </row>
    <row r="253">
      <c r="A253" s="4" t="n"/>
      <c r="B253" s="5" t="n"/>
      <c r="C253" s="7" t="n"/>
      <c r="D253" s="5" t="n"/>
      <c r="E253" s="8">
        <f>IF($C253="","",IF(MONTH($C253)&gt;=6,MONTH($C253)-5,MONTH($C253)+7))</f>
        <v/>
      </c>
      <c r="F253" s="6">
        <f>IF($C253="","",($B253-ROUNDDOWN($B253/12,-2)*11)+ROUNDDOWN($B253/12,-2)*($E253-1))</f>
        <v/>
      </c>
      <c r="G253" s="6">
        <f>IF($C253="","",$B253-$F253)</f>
        <v/>
      </c>
      <c r="H253" s="8">
        <f>IF($C253="","",IF($G253&lt;=0,"残りなし",IF(MONTH($C253)=5,"5月で終わり",IF(AND(MONTH($C253)&gt;=1,MONTH($C253)&lt;=4),IF($D253&gt;$G253,"一括徴収（申出は要らない）","足りない分は普通徴収"),IF($D253&gt;$G253,"申出があれば一括徴収","普通徴収")))))</f>
        <v/>
      </c>
      <c r="I253" s="9">
        <f>IF($C253="","",WORKDAY(DATE(YEAR($C253),MONTH($C253)+1,10)-1,1,休日!$A$3:$A$200))</f>
        <v/>
      </c>
    </row>
    <row r="254">
      <c r="A254" s="4" t="n"/>
      <c r="B254" s="5" t="n"/>
      <c r="C254" s="7" t="n"/>
      <c r="D254" s="5" t="n"/>
      <c r="E254" s="8">
        <f>IF($C254="","",IF(MONTH($C254)&gt;=6,MONTH($C254)-5,MONTH($C254)+7))</f>
        <v/>
      </c>
      <c r="F254" s="6">
        <f>IF($C254="","",($B254-ROUNDDOWN($B254/12,-2)*11)+ROUNDDOWN($B254/12,-2)*($E254-1))</f>
        <v/>
      </c>
      <c r="G254" s="6">
        <f>IF($C254="","",$B254-$F254)</f>
        <v/>
      </c>
      <c r="H254" s="8">
        <f>IF($C254="","",IF($G254&lt;=0,"残りなし",IF(MONTH($C254)=5,"5月で終わり",IF(AND(MONTH($C254)&gt;=1,MONTH($C254)&lt;=4),IF($D254&gt;$G254,"一括徴収（申出は要らない）","足りない分は普通徴収"),IF($D254&gt;$G254,"申出があれば一括徴収","普通徴収")))))</f>
        <v/>
      </c>
      <c r="I254" s="9">
        <f>IF($C254="","",WORKDAY(DATE(YEAR($C254),MONTH($C254)+1,10)-1,1,休日!$A$3:$A$200))</f>
        <v/>
      </c>
    </row>
    <row r="255">
      <c r="A255" s="4" t="n"/>
      <c r="B255" s="5" t="n"/>
      <c r="C255" s="7" t="n"/>
      <c r="D255" s="5" t="n"/>
      <c r="E255" s="8">
        <f>IF($C255="","",IF(MONTH($C255)&gt;=6,MONTH($C255)-5,MONTH($C255)+7))</f>
        <v/>
      </c>
      <c r="F255" s="6">
        <f>IF($C255="","",($B255-ROUNDDOWN($B255/12,-2)*11)+ROUNDDOWN($B255/12,-2)*($E255-1))</f>
        <v/>
      </c>
      <c r="G255" s="6">
        <f>IF($C255="","",$B255-$F255)</f>
        <v/>
      </c>
      <c r="H255" s="8">
        <f>IF($C255="","",IF($G255&lt;=0,"残りなし",IF(MONTH($C255)=5,"5月で終わり",IF(AND(MONTH($C255)&gt;=1,MONTH($C255)&lt;=4),IF($D255&gt;$G255,"一括徴収（申出は要らない）","足りない分は普通徴収"),IF($D255&gt;$G255,"申出があれば一括徴収","普通徴収")))))</f>
        <v/>
      </c>
      <c r="I255" s="9">
        <f>IF($C255="","",WORKDAY(DATE(YEAR($C255),MONTH($C255)+1,10)-1,1,休日!$A$3:$A$200))</f>
        <v/>
      </c>
    </row>
    <row r="256">
      <c r="A256" s="4" t="n"/>
      <c r="B256" s="5" t="n"/>
      <c r="C256" s="7" t="n"/>
      <c r="D256" s="5" t="n"/>
      <c r="E256" s="8">
        <f>IF($C256="","",IF(MONTH($C256)&gt;=6,MONTH($C256)-5,MONTH($C256)+7))</f>
        <v/>
      </c>
      <c r="F256" s="6">
        <f>IF($C256="","",($B256-ROUNDDOWN($B256/12,-2)*11)+ROUNDDOWN($B256/12,-2)*($E256-1))</f>
        <v/>
      </c>
      <c r="G256" s="6">
        <f>IF($C256="","",$B256-$F256)</f>
        <v/>
      </c>
      <c r="H256" s="8">
        <f>IF($C256="","",IF($G256&lt;=0,"残りなし",IF(MONTH($C256)=5,"5月で終わり",IF(AND(MONTH($C256)&gt;=1,MONTH($C256)&lt;=4),IF($D256&gt;$G256,"一括徴収（申出は要らない）","足りない分は普通徴収"),IF($D256&gt;$G256,"申出があれば一括徴収","普通徴収")))))</f>
        <v/>
      </c>
      <c r="I256" s="9">
        <f>IF($C256="","",WORKDAY(DATE(YEAR($C256),MONTH($C256)+1,10)-1,1,休日!$A$3:$A$200))</f>
        <v/>
      </c>
    </row>
    <row r="257">
      <c r="A257" s="4" t="n"/>
      <c r="B257" s="5" t="n"/>
      <c r="C257" s="7" t="n"/>
      <c r="D257" s="5" t="n"/>
      <c r="E257" s="8">
        <f>IF($C257="","",IF(MONTH($C257)&gt;=6,MONTH($C257)-5,MONTH($C257)+7))</f>
        <v/>
      </c>
      <c r="F257" s="6">
        <f>IF($C257="","",($B257-ROUNDDOWN($B257/12,-2)*11)+ROUNDDOWN($B257/12,-2)*($E257-1))</f>
        <v/>
      </c>
      <c r="G257" s="6">
        <f>IF($C257="","",$B257-$F257)</f>
        <v/>
      </c>
      <c r="H257" s="8">
        <f>IF($C257="","",IF($G257&lt;=0,"残りなし",IF(MONTH($C257)=5,"5月で終わり",IF(AND(MONTH($C257)&gt;=1,MONTH($C257)&lt;=4),IF($D257&gt;$G257,"一括徴収（申出は要らない）","足りない分は普通徴収"),IF($D257&gt;$G257,"申出があれば一括徴収","普通徴収")))))</f>
        <v/>
      </c>
      <c r="I257" s="9">
        <f>IF($C257="","",WORKDAY(DATE(YEAR($C257),MONTH($C257)+1,10)-1,1,休日!$A$3:$A$200))</f>
        <v/>
      </c>
    </row>
    <row r="258">
      <c r="A258" s="4" t="n"/>
      <c r="B258" s="5" t="n"/>
      <c r="C258" s="7" t="n"/>
      <c r="D258" s="5" t="n"/>
      <c r="E258" s="8">
        <f>IF($C258="","",IF(MONTH($C258)&gt;=6,MONTH($C258)-5,MONTH($C258)+7))</f>
        <v/>
      </c>
      <c r="F258" s="6">
        <f>IF($C258="","",($B258-ROUNDDOWN($B258/12,-2)*11)+ROUNDDOWN($B258/12,-2)*($E258-1))</f>
        <v/>
      </c>
      <c r="G258" s="6">
        <f>IF($C258="","",$B258-$F258)</f>
        <v/>
      </c>
      <c r="H258" s="8">
        <f>IF($C258="","",IF($G258&lt;=0,"残りなし",IF(MONTH($C258)=5,"5月で終わり",IF(AND(MONTH($C258)&gt;=1,MONTH($C258)&lt;=4),IF($D258&gt;$G258,"一括徴収（申出は要らない）","足りない分は普通徴収"),IF($D258&gt;$G258,"申出があれば一括徴収","普通徴収")))))</f>
        <v/>
      </c>
      <c r="I258" s="9">
        <f>IF($C258="","",WORKDAY(DATE(YEAR($C258),MONTH($C258)+1,10)-1,1,休日!$A$3:$A$200))</f>
        <v/>
      </c>
    </row>
    <row r="259">
      <c r="A259" s="4" t="n"/>
      <c r="B259" s="5" t="n"/>
      <c r="C259" s="7" t="n"/>
      <c r="D259" s="5" t="n"/>
      <c r="E259" s="8">
        <f>IF($C259="","",IF(MONTH($C259)&gt;=6,MONTH($C259)-5,MONTH($C259)+7))</f>
        <v/>
      </c>
      <c r="F259" s="6">
        <f>IF($C259="","",($B259-ROUNDDOWN($B259/12,-2)*11)+ROUNDDOWN($B259/12,-2)*($E259-1))</f>
        <v/>
      </c>
      <c r="G259" s="6">
        <f>IF($C259="","",$B259-$F259)</f>
        <v/>
      </c>
      <c r="H259" s="8">
        <f>IF($C259="","",IF($G259&lt;=0,"残りなし",IF(MONTH($C259)=5,"5月で終わり",IF(AND(MONTH($C259)&gt;=1,MONTH($C259)&lt;=4),IF($D259&gt;$G259,"一括徴収（申出は要らない）","足りない分は普通徴収"),IF($D259&gt;$G259,"申出があれば一括徴収","普通徴収")))))</f>
        <v/>
      </c>
      <c r="I259" s="9">
        <f>IF($C259="","",WORKDAY(DATE(YEAR($C259),MONTH($C259)+1,10)-1,1,休日!$A$3:$A$200))</f>
        <v/>
      </c>
    </row>
    <row r="260">
      <c r="A260" s="4" t="n"/>
      <c r="B260" s="5" t="n"/>
      <c r="C260" s="7" t="n"/>
      <c r="D260" s="5" t="n"/>
      <c r="E260" s="8">
        <f>IF($C260="","",IF(MONTH($C260)&gt;=6,MONTH($C260)-5,MONTH($C260)+7))</f>
        <v/>
      </c>
      <c r="F260" s="6">
        <f>IF($C260="","",($B260-ROUNDDOWN($B260/12,-2)*11)+ROUNDDOWN($B260/12,-2)*($E260-1))</f>
        <v/>
      </c>
      <c r="G260" s="6">
        <f>IF($C260="","",$B260-$F260)</f>
        <v/>
      </c>
      <c r="H260" s="8">
        <f>IF($C260="","",IF($G260&lt;=0,"残りなし",IF(MONTH($C260)=5,"5月で終わり",IF(AND(MONTH($C260)&gt;=1,MONTH($C260)&lt;=4),IF($D260&gt;$G260,"一括徴収（申出は要らない）","足りない分は普通徴収"),IF($D260&gt;$G260,"申出があれば一括徴収","普通徴収")))))</f>
        <v/>
      </c>
      <c r="I260" s="9">
        <f>IF($C260="","",WORKDAY(DATE(YEAR($C260),MONTH($C260)+1,10)-1,1,休日!$A$3:$A$200))</f>
        <v/>
      </c>
    </row>
    <row r="261">
      <c r="A261" s="4" t="n"/>
      <c r="B261" s="5" t="n"/>
      <c r="C261" s="7" t="n"/>
      <c r="D261" s="5" t="n"/>
      <c r="E261" s="8">
        <f>IF($C261="","",IF(MONTH($C261)&gt;=6,MONTH($C261)-5,MONTH($C261)+7))</f>
        <v/>
      </c>
      <c r="F261" s="6">
        <f>IF($C261="","",($B261-ROUNDDOWN($B261/12,-2)*11)+ROUNDDOWN($B261/12,-2)*($E261-1))</f>
        <v/>
      </c>
      <c r="G261" s="6">
        <f>IF($C261="","",$B261-$F261)</f>
        <v/>
      </c>
      <c r="H261" s="8">
        <f>IF($C261="","",IF($G261&lt;=0,"残りなし",IF(MONTH($C261)=5,"5月で終わり",IF(AND(MONTH($C261)&gt;=1,MONTH($C261)&lt;=4),IF($D261&gt;$G261,"一括徴収（申出は要らない）","足りない分は普通徴収"),IF($D261&gt;$G261,"申出があれば一括徴収","普通徴収")))))</f>
        <v/>
      </c>
      <c r="I261" s="9">
        <f>IF($C261="","",WORKDAY(DATE(YEAR($C261),MONTH($C261)+1,10)-1,1,休日!$A$3:$A$200))</f>
        <v/>
      </c>
    </row>
    <row r="262">
      <c r="A262" s="4" t="n"/>
      <c r="B262" s="5" t="n"/>
      <c r="C262" s="7" t="n"/>
      <c r="D262" s="5" t="n"/>
      <c r="E262" s="8">
        <f>IF($C262="","",IF(MONTH($C262)&gt;=6,MONTH($C262)-5,MONTH($C262)+7))</f>
        <v/>
      </c>
      <c r="F262" s="6">
        <f>IF($C262="","",($B262-ROUNDDOWN($B262/12,-2)*11)+ROUNDDOWN($B262/12,-2)*($E262-1))</f>
        <v/>
      </c>
      <c r="G262" s="6">
        <f>IF($C262="","",$B262-$F262)</f>
        <v/>
      </c>
      <c r="H262" s="8">
        <f>IF($C262="","",IF($G262&lt;=0,"残りなし",IF(MONTH($C262)=5,"5月で終わり",IF(AND(MONTH($C262)&gt;=1,MONTH($C262)&lt;=4),IF($D262&gt;$G262,"一括徴収（申出は要らない）","足りない分は普通徴収"),IF($D262&gt;$G262,"申出があれば一括徴収","普通徴収")))))</f>
        <v/>
      </c>
      <c r="I262" s="9">
        <f>IF($C262="","",WORKDAY(DATE(YEAR($C262),MONTH($C262)+1,10)-1,1,休日!$A$3:$A$200))</f>
        <v/>
      </c>
    </row>
    <row r="263">
      <c r="A263" s="4" t="n"/>
      <c r="B263" s="5" t="n"/>
      <c r="C263" s="7" t="n"/>
      <c r="D263" s="5" t="n"/>
      <c r="E263" s="8">
        <f>IF($C263="","",IF(MONTH($C263)&gt;=6,MONTH($C263)-5,MONTH($C263)+7))</f>
        <v/>
      </c>
      <c r="F263" s="6">
        <f>IF($C263="","",($B263-ROUNDDOWN($B263/12,-2)*11)+ROUNDDOWN($B263/12,-2)*($E263-1))</f>
        <v/>
      </c>
      <c r="G263" s="6">
        <f>IF($C263="","",$B263-$F263)</f>
        <v/>
      </c>
      <c r="H263" s="8">
        <f>IF($C263="","",IF($G263&lt;=0,"残りなし",IF(MONTH($C263)=5,"5月で終わり",IF(AND(MONTH($C263)&gt;=1,MONTH($C263)&lt;=4),IF($D263&gt;$G263,"一括徴収（申出は要らない）","足りない分は普通徴収"),IF($D263&gt;$G263,"申出があれば一括徴収","普通徴収")))))</f>
        <v/>
      </c>
      <c r="I263" s="9">
        <f>IF($C263="","",WORKDAY(DATE(YEAR($C263),MONTH($C263)+1,10)-1,1,休日!$A$3:$A$200))</f>
        <v/>
      </c>
    </row>
    <row r="264">
      <c r="A264" s="4" t="n"/>
      <c r="B264" s="5" t="n"/>
      <c r="C264" s="7" t="n"/>
      <c r="D264" s="5" t="n"/>
      <c r="E264" s="8">
        <f>IF($C264="","",IF(MONTH($C264)&gt;=6,MONTH($C264)-5,MONTH($C264)+7))</f>
        <v/>
      </c>
      <c r="F264" s="6">
        <f>IF($C264="","",($B264-ROUNDDOWN($B264/12,-2)*11)+ROUNDDOWN($B264/12,-2)*($E264-1))</f>
        <v/>
      </c>
      <c r="G264" s="6">
        <f>IF($C264="","",$B264-$F264)</f>
        <v/>
      </c>
      <c r="H264" s="8">
        <f>IF($C264="","",IF($G264&lt;=0,"残りなし",IF(MONTH($C264)=5,"5月で終わり",IF(AND(MONTH($C264)&gt;=1,MONTH($C264)&lt;=4),IF($D264&gt;$G264,"一括徴収（申出は要らない）","足りない分は普通徴収"),IF($D264&gt;$G264,"申出があれば一括徴収","普通徴収")))))</f>
        <v/>
      </c>
      <c r="I264" s="9">
        <f>IF($C264="","",WORKDAY(DATE(YEAR($C264),MONTH($C264)+1,10)-1,1,休日!$A$3:$A$200))</f>
        <v/>
      </c>
    </row>
    <row r="265">
      <c r="A265" s="4" t="n"/>
      <c r="B265" s="5" t="n"/>
      <c r="C265" s="7" t="n"/>
      <c r="D265" s="5" t="n"/>
      <c r="E265" s="8">
        <f>IF($C265="","",IF(MONTH($C265)&gt;=6,MONTH($C265)-5,MONTH($C265)+7))</f>
        <v/>
      </c>
      <c r="F265" s="6">
        <f>IF($C265="","",($B265-ROUNDDOWN($B265/12,-2)*11)+ROUNDDOWN($B265/12,-2)*($E265-1))</f>
        <v/>
      </c>
      <c r="G265" s="6">
        <f>IF($C265="","",$B265-$F265)</f>
        <v/>
      </c>
      <c r="H265" s="8">
        <f>IF($C265="","",IF($G265&lt;=0,"残りなし",IF(MONTH($C265)=5,"5月で終わり",IF(AND(MONTH($C265)&gt;=1,MONTH($C265)&lt;=4),IF($D265&gt;$G265,"一括徴収（申出は要らない）","足りない分は普通徴収"),IF($D265&gt;$G265,"申出があれば一括徴収","普通徴収")))))</f>
        <v/>
      </c>
      <c r="I265" s="9">
        <f>IF($C265="","",WORKDAY(DATE(YEAR($C265),MONTH($C265)+1,10)-1,1,休日!$A$3:$A$200))</f>
        <v/>
      </c>
    </row>
    <row r="266">
      <c r="A266" s="4" t="n"/>
      <c r="B266" s="5" t="n"/>
      <c r="C266" s="7" t="n"/>
      <c r="D266" s="5" t="n"/>
      <c r="E266" s="8">
        <f>IF($C266="","",IF(MONTH($C266)&gt;=6,MONTH($C266)-5,MONTH($C266)+7))</f>
        <v/>
      </c>
      <c r="F266" s="6">
        <f>IF($C266="","",($B266-ROUNDDOWN($B266/12,-2)*11)+ROUNDDOWN($B266/12,-2)*($E266-1))</f>
        <v/>
      </c>
      <c r="G266" s="6">
        <f>IF($C266="","",$B266-$F266)</f>
        <v/>
      </c>
      <c r="H266" s="8">
        <f>IF($C266="","",IF($G266&lt;=0,"残りなし",IF(MONTH($C266)=5,"5月で終わり",IF(AND(MONTH($C266)&gt;=1,MONTH($C266)&lt;=4),IF($D266&gt;$G266,"一括徴収（申出は要らない）","足りない分は普通徴収"),IF($D266&gt;$G266,"申出があれば一括徴収","普通徴収")))))</f>
        <v/>
      </c>
      <c r="I266" s="9">
        <f>IF($C266="","",WORKDAY(DATE(YEAR($C266),MONTH($C266)+1,10)-1,1,休日!$A$3:$A$200))</f>
        <v/>
      </c>
    </row>
    <row r="267">
      <c r="A267" s="4" t="n"/>
      <c r="B267" s="5" t="n"/>
      <c r="C267" s="7" t="n"/>
      <c r="D267" s="5" t="n"/>
      <c r="E267" s="8">
        <f>IF($C267="","",IF(MONTH($C267)&gt;=6,MONTH($C267)-5,MONTH($C267)+7))</f>
        <v/>
      </c>
      <c r="F267" s="6">
        <f>IF($C267="","",($B267-ROUNDDOWN($B267/12,-2)*11)+ROUNDDOWN($B267/12,-2)*($E267-1))</f>
        <v/>
      </c>
      <c r="G267" s="6">
        <f>IF($C267="","",$B267-$F267)</f>
        <v/>
      </c>
      <c r="H267" s="8">
        <f>IF($C267="","",IF($G267&lt;=0,"残りなし",IF(MONTH($C267)=5,"5月で終わり",IF(AND(MONTH($C267)&gt;=1,MONTH($C267)&lt;=4),IF($D267&gt;$G267,"一括徴収（申出は要らない）","足りない分は普通徴収"),IF($D267&gt;$G267,"申出があれば一括徴収","普通徴収")))))</f>
        <v/>
      </c>
      <c r="I267" s="9">
        <f>IF($C267="","",WORKDAY(DATE(YEAR($C267),MONTH($C267)+1,10)-1,1,休日!$A$3:$A$200))</f>
        <v/>
      </c>
    </row>
    <row r="268">
      <c r="A268" s="4" t="n"/>
      <c r="B268" s="5" t="n"/>
      <c r="C268" s="7" t="n"/>
      <c r="D268" s="5" t="n"/>
      <c r="E268" s="8">
        <f>IF($C268="","",IF(MONTH($C268)&gt;=6,MONTH($C268)-5,MONTH($C268)+7))</f>
        <v/>
      </c>
      <c r="F268" s="6">
        <f>IF($C268="","",($B268-ROUNDDOWN($B268/12,-2)*11)+ROUNDDOWN($B268/12,-2)*($E268-1))</f>
        <v/>
      </c>
      <c r="G268" s="6">
        <f>IF($C268="","",$B268-$F268)</f>
        <v/>
      </c>
      <c r="H268" s="8">
        <f>IF($C268="","",IF($G268&lt;=0,"残りなし",IF(MONTH($C268)=5,"5月で終わり",IF(AND(MONTH($C268)&gt;=1,MONTH($C268)&lt;=4),IF($D268&gt;$G268,"一括徴収（申出は要らない）","足りない分は普通徴収"),IF($D268&gt;$G268,"申出があれば一括徴収","普通徴収")))))</f>
        <v/>
      </c>
      <c r="I268" s="9">
        <f>IF($C268="","",WORKDAY(DATE(YEAR($C268),MONTH($C268)+1,10)-1,1,休日!$A$3:$A$200))</f>
        <v/>
      </c>
    </row>
    <row r="269">
      <c r="A269" s="4" t="n"/>
      <c r="B269" s="5" t="n"/>
      <c r="C269" s="7" t="n"/>
      <c r="D269" s="5" t="n"/>
      <c r="E269" s="8">
        <f>IF($C269="","",IF(MONTH($C269)&gt;=6,MONTH($C269)-5,MONTH($C269)+7))</f>
        <v/>
      </c>
      <c r="F269" s="6">
        <f>IF($C269="","",($B269-ROUNDDOWN($B269/12,-2)*11)+ROUNDDOWN($B269/12,-2)*($E269-1))</f>
        <v/>
      </c>
      <c r="G269" s="6">
        <f>IF($C269="","",$B269-$F269)</f>
        <v/>
      </c>
      <c r="H269" s="8">
        <f>IF($C269="","",IF($G269&lt;=0,"残りなし",IF(MONTH($C269)=5,"5月で終わり",IF(AND(MONTH($C269)&gt;=1,MONTH($C269)&lt;=4),IF($D269&gt;$G269,"一括徴収（申出は要らない）","足りない分は普通徴収"),IF($D269&gt;$G269,"申出があれば一括徴収","普通徴収")))))</f>
        <v/>
      </c>
      <c r="I269" s="9">
        <f>IF($C269="","",WORKDAY(DATE(YEAR($C269),MONTH($C269)+1,10)-1,1,休日!$A$3:$A$200))</f>
        <v/>
      </c>
    </row>
    <row r="270">
      <c r="A270" s="4" t="n"/>
      <c r="B270" s="5" t="n"/>
      <c r="C270" s="7" t="n"/>
      <c r="D270" s="5" t="n"/>
      <c r="E270" s="8">
        <f>IF($C270="","",IF(MONTH($C270)&gt;=6,MONTH($C270)-5,MONTH($C270)+7))</f>
        <v/>
      </c>
      <c r="F270" s="6">
        <f>IF($C270="","",($B270-ROUNDDOWN($B270/12,-2)*11)+ROUNDDOWN($B270/12,-2)*($E270-1))</f>
        <v/>
      </c>
      <c r="G270" s="6">
        <f>IF($C270="","",$B270-$F270)</f>
        <v/>
      </c>
      <c r="H270" s="8">
        <f>IF($C270="","",IF($G270&lt;=0,"残りなし",IF(MONTH($C270)=5,"5月で終わり",IF(AND(MONTH($C270)&gt;=1,MONTH($C270)&lt;=4),IF($D270&gt;$G270,"一括徴収（申出は要らない）","足りない分は普通徴収"),IF($D270&gt;$G270,"申出があれば一括徴収","普通徴収")))))</f>
        <v/>
      </c>
      <c r="I270" s="9">
        <f>IF($C270="","",WORKDAY(DATE(YEAR($C270),MONTH($C270)+1,10)-1,1,休日!$A$3:$A$200))</f>
        <v/>
      </c>
    </row>
    <row r="271">
      <c r="A271" s="4" t="n"/>
      <c r="B271" s="5" t="n"/>
      <c r="C271" s="7" t="n"/>
      <c r="D271" s="5" t="n"/>
      <c r="E271" s="8">
        <f>IF($C271="","",IF(MONTH($C271)&gt;=6,MONTH($C271)-5,MONTH($C271)+7))</f>
        <v/>
      </c>
      <c r="F271" s="6">
        <f>IF($C271="","",($B271-ROUNDDOWN($B271/12,-2)*11)+ROUNDDOWN($B271/12,-2)*($E271-1))</f>
        <v/>
      </c>
      <c r="G271" s="6">
        <f>IF($C271="","",$B271-$F271)</f>
        <v/>
      </c>
      <c r="H271" s="8">
        <f>IF($C271="","",IF($G271&lt;=0,"残りなし",IF(MONTH($C271)=5,"5月で終わり",IF(AND(MONTH($C271)&gt;=1,MONTH($C271)&lt;=4),IF($D271&gt;$G271,"一括徴収（申出は要らない）","足りない分は普通徴収"),IF($D271&gt;$G271,"申出があれば一括徴収","普通徴収")))))</f>
        <v/>
      </c>
      <c r="I271" s="9">
        <f>IF($C271="","",WORKDAY(DATE(YEAR($C271),MONTH($C271)+1,10)-1,1,休日!$A$3:$A$200))</f>
        <v/>
      </c>
    </row>
    <row r="272">
      <c r="A272" s="4" t="n"/>
      <c r="B272" s="5" t="n"/>
      <c r="C272" s="7" t="n"/>
      <c r="D272" s="5" t="n"/>
      <c r="E272" s="8">
        <f>IF($C272="","",IF(MONTH($C272)&gt;=6,MONTH($C272)-5,MONTH($C272)+7))</f>
        <v/>
      </c>
      <c r="F272" s="6">
        <f>IF($C272="","",($B272-ROUNDDOWN($B272/12,-2)*11)+ROUNDDOWN($B272/12,-2)*($E272-1))</f>
        <v/>
      </c>
      <c r="G272" s="6">
        <f>IF($C272="","",$B272-$F272)</f>
        <v/>
      </c>
      <c r="H272" s="8">
        <f>IF($C272="","",IF($G272&lt;=0,"残りなし",IF(MONTH($C272)=5,"5月で終わり",IF(AND(MONTH($C272)&gt;=1,MONTH($C272)&lt;=4),IF($D272&gt;$G272,"一括徴収（申出は要らない）","足りない分は普通徴収"),IF($D272&gt;$G272,"申出があれば一括徴収","普通徴収")))))</f>
        <v/>
      </c>
      <c r="I272" s="9">
        <f>IF($C272="","",WORKDAY(DATE(YEAR($C272),MONTH($C272)+1,10)-1,1,休日!$A$3:$A$200))</f>
        <v/>
      </c>
    </row>
    <row r="273">
      <c r="A273" s="4" t="n"/>
      <c r="B273" s="5" t="n"/>
      <c r="C273" s="7" t="n"/>
      <c r="D273" s="5" t="n"/>
      <c r="E273" s="8">
        <f>IF($C273="","",IF(MONTH($C273)&gt;=6,MONTH($C273)-5,MONTH($C273)+7))</f>
        <v/>
      </c>
      <c r="F273" s="6">
        <f>IF($C273="","",($B273-ROUNDDOWN($B273/12,-2)*11)+ROUNDDOWN($B273/12,-2)*($E273-1))</f>
        <v/>
      </c>
      <c r="G273" s="6">
        <f>IF($C273="","",$B273-$F273)</f>
        <v/>
      </c>
      <c r="H273" s="8">
        <f>IF($C273="","",IF($G273&lt;=0,"残りなし",IF(MONTH($C273)=5,"5月で終わり",IF(AND(MONTH($C273)&gt;=1,MONTH($C273)&lt;=4),IF($D273&gt;$G273,"一括徴収（申出は要らない）","足りない分は普通徴収"),IF($D273&gt;$G273,"申出があれば一括徴収","普通徴収")))))</f>
        <v/>
      </c>
      <c r="I273" s="9">
        <f>IF($C273="","",WORKDAY(DATE(YEAR($C273),MONTH($C273)+1,10)-1,1,休日!$A$3:$A$200))</f>
        <v/>
      </c>
    </row>
    <row r="274">
      <c r="A274" s="4" t="n"/>
      <c r="B274" s="5" t="n"/>
      <c r="C274" s="7" t="n"/>
      <c r="D274" s="5" t="n"/>
      <c r="E274" s="8">
        <f>IF($C274="","",IF(MONTH($C274)&gt;=6,MONTH($C274)-5,MONTH($C274)+7))</f>
        <v/>
      </c>
      <c r="F274" s="6">
        <f>IF($C274="","",($B274-ROUNDDOWN($B274/12,-2)*11)+ROUNDDOWN($B274/12,-2)*($E274-1))</f>
        <v/>
      </c>
      <c r="G274" s="6">
        <f>IF($C274="","",$B274-$F274)</f>
        <v/>
      </c>
      <c r="H274" s="8">
        <f>IF($C274="","",IF($G274&lt;=0,"残りなし",IF(MONTH($C274)=5,"5月で終わり",IF(AND(MONTH($C274)&gt;=1,MONTH($C274)&lt;=4),IF($D274&gt;$G274,"一括徴収（申出は要らない）","足りない分は普通徴収"),IF($D274&gt;$G274,"申出があれば一括徴収","普通徴収")))))</f>
        <v/>
      </c>
      <c r="I274" s="9">
        <f>IF($C274="","",WORKDAY(DATE(YEAR($C274),MONTH($C274)+1,10)-1,1,休日!$A$3:$A$200))</f>
        <v/>
      </c>
    </row>
    <row r="275">
      <c r="A275" s="4" t="n"/>
      <c r="B275" s="5" t="n"/>
      <c r="C275" s="7" t="n"/>
      <c r="D275" s="5" t="n"/>
      <c r="E275" s="8">
        <f>IF($C275="","",IF(MONTH($C275)&gt;=6,MONTH($C275)-5,MONTH($C275)+7))</f>
        <v/>
      </c>
      <c r="F275" s="6">
        <f>IF($C275="","",($B275-ROUNDDOWN($B275/12,-2)*11)+ROUNDDOWN($B275/12,-2)*($E275-1))</f>
        <v/>
      </c>
      <c r="G275" s="6">
        <f>IF($C275="","",$B275-$F275)</f>
        <v/>
      </c>
      <c r="H275" s="8">
        <f>IF($C275="","",IF($G275&lt;=0,"残りなし",IF(MONTH($C275)=5,"5月で終わり",IF(AND(MONTH($C275)&gt;=1,MONTH($C275)&lt;=4),IF($D275&gt;$G275,"一括徴収（申出は要らない）","足りない分は普通徴収"),IF($D275&gt;$G275,"申出があれば一括徴収","普通徴収")))))</f>
        <v/>
      </c>
      <c r="I275" s="9">
        <f>IF($C275="","",WORKDAY(DATE(YEAR($C275),MONTH($C275)+1,10)-1,1,休日!$A$3:$A$200))</f>
        <v/>
      </c>
    </row>
    <row r="276">
      <c r="A276" s="4" t="n"/>
      <c r="B276" s="5" t="n"/>
      <c r="C276" s="7" t="n"/>
      <c r="D276" s="5" t="n"/>
      <c r="E276" s="8">
        <f>IF($C276="","",IF(MONTH($C276)&gt;=6,MONTH($C276)-5,MONTH($C276)+7))</f>
        <v/>
      </c>
      <c r="F276" s="6">
        <f>IF($C276="","",($B276-ROUNDDOWN($B276/12,-2)*11)+ROUNDDOWN($B276/12,-2)*($E276-1))</f>
        <v/>
      </c>
      <c r="G276" s="6">
        <f>IF($C276="","",$B276-$F276)</f>
        <v/>
      </c>
      <c r="H276" s="8">
        <f>IF($C276="","",IF($G276&lt;=0,"残りなし",IF(MONTH($C276)=5,"5月で終わり",IF(AND(MONTH($C276)&gt;=1,MONTH($C276)&lt;=4),IF($D276&gt;$G276,"一括徴収（申出は要らない）","足りない分は普通徴収"),IF($D276&gt;$G276,"申出があれば一括徴収","普通徴収")))))</f>
        <v/>
      </c>
      <c r="I276" s="9">
        <f>IF($C276="","",WORKDAY(DATE(YEAR($C276),MONTH($C276)+1,10)-1,1,休日!$A$3:$A$200))</f>
        <v/>
      </c>
    </row>
    <row r="277">
      <c r="A277" s="4" t="n"/>
      <c r="B277" s="5" t="n"/>
      <c r="C277" s="7" t="n"/>
      <c r="D277" s="5" t="n"/>
      <c r="E277" s="8">
        <f>IF($C277="","",IF(MONTH($C277)&gt;=6,MONTH($C277)-5,MONTH($C277)+7))</f>
        <v/>
      </c>
      <c r="F277" s="6">
        <f>IF($C277="","",($B277-ROUNDDOWN($B277/12,-2)*11)+ROUNDDOWN($B277/12,-2)*($E277-1))</f>
        <v/>
      </c>
      <c r="G277" s="6">
        <f>IF($C277="","",$B277-$F277)</f>
        <v/>
      </c>
      <c r="H277" s="8">
        <f>IF($C277="","",IF($G277&lt;=0,"残りなし",IF(MONTH($C277)=5,"5月で終わり",IF(AND(MONTH($C277)&gt;=1,MONTH($C277)&lt;=4),IF($D277&gt;$G277,"一括徴収（申出は要らない）","足りない分は普通徴収"),IF($D277&gt;$G277,"申出があれば一括徴収","普通徴収")))))</f>
        <v/>
      </c>
      <c r="I277" s="9">
        <f>IF($C277="","",WORKDAY(DATE(YEAR($C277),MONTH($C277)+1,10)-1,1,休日!$A$3:$A$200))</f>
        <v/>
      </c>
    </row>
    <row r="278">
      <c r="A278" s="4" t="n"/>
      <c r="B278" s="5" t="n"/>
      <c r="C278" s="7" t="n"/>
      <c r="D278" s="5" t="n"/>
      <c r="E278" s="8">
        <f>IF($C278="","",IF(MONTH($C278)&gt;=6,MONTH($C278)-5,MONTH($C278)+7))</f>
        <v/>
      </c>
      <c r="F278" s="6">
        <f>IF($C278="","",($B278-ROUNDDOWN($B278/12,-2)*11)+ROUNDDOWN($B278/12,-2)*($E278-1))</f>
        <v/>
      </c>
      <c r="G278" s="6">
        <f>IF($C278="","",$B278-$F278)</f>
        <v/>
      </c>
      <c r="H278" s="8">
        <f>IF($C278="","",IF($G278&lt;=0,"残りなし",IF(MONTH($C278)=5,"5月で終わり",IF(AND(MONTH($C278)&gt;=1,MONTH($C278)&lt;=4),IF($D278&gt;$G278,"一括徴収（申出は要らない）","足りない分は普通徴収"),IF($D278&gt;$G278,"申出があれば一括徴収","普通徴収")))))</f>
        <v/>
      </c>
      <c r="I278" s="9">
        <f>IF($C278="","",WORKDAY(DATE(YEAR($C278),MONTH($C278)+1,10)-1,1,休日!$A$3:$A$200))</f>
        <v/>
      </c>
    </row>
    <row r="279">
      <c r="A279" s="4" t="n"/>
      <c r="B279" s="5" t="n"/>
      <c r="C279" s="7" t="n"/>
      <c r="D279" s="5" t="n"/>
      <c r="E279" s="8">
        <f>IF($C279="","",IF(MONTH($C279)&gt;=6,MONTH($C279)-5,MONTH($C279)+7))</f>
        <v/>
      </c>
      <c r="F279" s="6">
        <f>IF($C279="","",($B279-ROUNDDOWN($B279/12,-2)*11)+ROUNDDOWN($B279/12,-2)*($E279-1))</f>
        <v/>
      </c>
      <c r="G279" s="6">
        <f>IF($C279="","",$B279-$F279)</f>
        <v/>
      </c>
      <c r="H279" s="8">
        <f>IF($C279="","",IF($G279&lt;=0,"残りなし",IF(MONTH($C279)=5,"5月で終わり",IF(AND(MONTH($C279)&gt;=1,MONTH($C279)&lt;=4),IF($D279&gt;$G279,"一括徴収（申出は要らない）","足りない分は普通徴収"),IF($D279&gt;$G279,"申出があれば一括徴収","普通徴収")))))</f>
        <v/>
      </c>
      <c r="I279" s="9">
        <f>IF($C279="","",WORKDAY(DATE(YEAR($C279),MONTH($C279)+1,10)-1,1,休日!$A$3:$A$200))</f>
        <v/>
      </c>
    </row>
    <row r="280">
      <c r="A280" s="4" t="n"/>
      <c r="B280" s="5" t="n"/>
      <c r="C280" s="7" t="n"/>
      <c r="D280" s="5" t="n"/>
      <c r="E280" s="8">
        <f>IF($C280="","",IF(MONTH($C280)&gt;=6,MONTH($C280)-5,MONTH($C280)+7))</f>
        <v/>
      </c>
      <c r="F280" s="6">
        <f>IF($C280="","",($B280-ROUNDDOWN($B280/12,-2)*11)+ROUNDDOWN($B280/12,-2)*($E280-1))</f>
        <v/>
      </c>
      <c r="G280" s="6">
        <f>IF($C280="","",$B280-$F280)</f>
        <v/>
      </c>
      <c r="H280" s="8">
        <f>IF($C280="","",IF($G280&lt;=0,"残りなし",IF(MONTH($C280)=5,"5月で終わり",IF(AND(MONTH($C280)&gt;=1,MONTH($C280)&lt;=4),IF($D280&gt;$G280,"一括徴収（申出は要らない）","足りない分は普通徴収"),IF($D280&gt;$G280,"申出があれば一括徴収","普通徴収")))))</f>
        <v/>
      </c>
      <c r="I280" s="9">
        <f>IF($C280="","",WORKDAY(DATE(YEAR($C280),MONTH($C280)+1,10)-1,1,休日!$A$3:$A$200))</f>
        <v/>
      </c>
    </row>
    <row r="281">
      <c r="A281" s="4" t="n"/>
      <c r="B281" s="5" t="n"/>
      <c r="C281" s="7" t="n"/>
      <c r="D281" s="5" t="n"/>
      <c r="E281" s="8">
        <f>IF($C281="","",IF(MONTH($C281)&gt;=6,MONTH($C281)-5,MONTH($C281)+7))</f>
        <v/>
      </c>
      <c r="F281" s="6">
        <f>IF($C281="","",($B281-ROUNDDOWN($B281/12,-2)*11)+ROUNDDOWN($B281/12,-2)*($E281-1))</f>
        <v/>
      </c>
      <c r="G281" s="6">
        <f>IF($C281="","",$B281-$F281)</f>
        <v/>
      </c>
      <c r="H281" s="8">
        <f>IF($C281="","",IF($G281&lt;=0,"残りなし",IF(MONTH($C281)=5,"5月で終わり",IF(AND(MONTH($C281)&gt;=1,MONTH($C281)&lt;=4),IF($D281&gt;$G281,"一括徴収（申出は要らない）","足りない分は普通徴収"),IF($D281&gt;$G281,"申出があれば一括徴収","普通徴収")))))</f>
        <v/>
      </c>
      <c r="I281" s="9">
        <f>IF($C281="","",WORKDAY(DATE(YEAR($C281),MONTH($C281)+1,10)-1,1,休日!$A$3:$A$200))</f>
        <v/>
      </c>
    </row>
    <row r="282">
      <c r="A282" s="4" t="n"/>
      <c r="B282" s="5" t="n"/>
      <c r="C282" s="7" t="n"/>
      <c r="D282" s="5" t="n"/>
      <c r="E282" s="8">
        <f>IF($C282="","",IF(MONTH($C282)&gt;=6,MONTH($C282)-5,MONTH($C282)+7))</f>
        <v/>
      </c>
      <c r="F282" s="6">
        <f>IF($C282="","",($B282-ROUNDDOWN($B282/12,-2)*11)+ROUNDDOWN($B282/12,-2)*($E282-1))</f>
        <v/>
      </c>
      <c r="G282" s="6">
        <f>IF($C282="","",$B282-$F282)</f>
        <v/>
      </c>
      <c r="H282" s="8">
        <f>IF($C282="","",IF($G282&lt;=0,"残りなし",IF(MONTH($C282)=5,"5月で終わり",IF(AND(MONTH($C282)&gt;=1,MONTH($C282)&lt;=4),IF($D282&gt;$G282,"一括徴収（申出は要らない）","足りない分は普通徴収"),IF($D282&gt;$G282,"申出があれば一括徴収","普通徴収")))))</f>
        <v/>
      </c>
      <c r="I282" s="9">
        <f>IF($C282="","",WORKDAY(DATE(YEAR($C282),MONTH($C282)+1,10)-1,1,休日!$A$3:$A$200))</f>
        <v/>
      </c>
    </row>
    <row r="283">
      <c r="A283" s="4" t="n"/>
      <c r="B283" s="5" t="n"/>
      <c r="C283" s="7" t="n"/>
      <c r="D283" s="5" t="n"/>
      <c r="E283" s="8">
        <f>IF($C283="","",IF(MONTH($C283)&gt;=6,MONTH($C283)-5,MONTH($C283)+7))</f>
        <v/>
      </c>
      <c r="F283" s="6">
        <f>IF($C283="","",($B283-ROUNDDOWN($B283/12,-2)*11)+ROUNDDOWN($B283/12,-2)*($E283-1))</f>
        <v/>
      </c>
      <c r="G283" s="6">
        <f>IF($C283="","",$B283-$F283)</f>
        <v/>
      </c>
      <c r="H283" s="8">
        <f>IF($C283="","",IF($G283&lt;=0,"残りなし",IF(MONTH($C283)=5,"5月で終わり",IF(AND(MONTH($C283)&gt;=1,MONTH($C283)&lt;=4),IF($D283&gt;$G283,"一括徴収（申出は要らない）","足りない分は普通徴収"),IF($D283&gt;$G283,"申出があれば一括徴収","普通徴収")))))</f>
        <v/>
      </c>
      <c r="I283" s="9">
        <f>IF($C283="","",WORKDAY(DATE(YEAR($C283),MONTH($C283)+1,10)-1,1,休日!$A$3:$A$200))</f>
        <v/>
      </c>
    </row>
    <row r="284">
      <c r="A284" s="4" t="n"/>
      <c r="B284" s="5" t="n"/>
      <c r="C284" s="7" t="n"/>
      <c r="D284" s="5" t="n"/>
      <c r="E284" s="8">
        <f>IF($C284="","",IF(MONTH($C284)&gt;=6,MONTH($C284)-5,MONTH($C284)+7))</f>
        <v/>
      </c>
      <c r="F284" s="6">
        <f>IF($C284="","",($B284-ROUNDDOWN($B284/12,-2)*11)+ROUNDDOWN($B284/12,-2)*($E284-1))</f>
        <v/>
      </c>
      <c r="G284" s="6">
        <f>IF($C284="","",$B284-$F284)</f>
        <v/>
      </c>
      <c r="H284" s="8">
        <f>IF($C284="","",IF($G284&lt;=0,"残りなし",IF(MONTH($C284)=5,"5月で終わり",IF(AND(MONTH($C284)&gt;=1,MONTH($C284)&lt;=4),IF($D284&gt;$G284,"一括徴収（申出は要らない）","足りない分は普通徴収"),IF($D284&gt;$G284,"申出があれば一括徴収","普通徴収")))))</f>
        <v/>
      </c>
      <c r="I284" s="9">
        <f>IF($C284="","",WORKDAY(DATE(YEAR($C284),MONTH($C284)+1,10)-1,1,休日!$A$3:$A$200))</f>
        <v/>
      </c>
    </row>
    <row r="285">
      <c r="A285" s="4" t="n"/>
      <c r="B285" s="5" t="n"/>
      <c r="C285" s="7" t="n"/>
      <c r="D285" s="5" t="n"/>
      <c r="E285" s="8">
        <f>IF($C285="","",IF(MONTH($C285)&gt;=6,MONTH($C285)-5,MONTH($C285)+7))</f>
        <v/>
      </c>
      <c r="F285" s="6">
        <f>IF($C285="","",($B285-ROUNDDOWN($B285/12,-2)*11)+ROUNDDOWN($B285/12,-2)*($E285-1))</f>
        <v/>
      </c>
      <c r="G285" s="6">
        <f>IF($C285="","",$B285-$F285)</f>
        <v/>
      </c>
      <c r="H285" s="8">
        <f>IF($C285="","",IF($G285&lt;=0,"残りなし",IF(MONTH($C285)=5,"5月で終わり",IF(AND(MONTH($C285)&gt;=1,MONTH($C285)&lt;=4),IF($D285&gt;$G285,"一括徴収（申出は要らない）","足りない分は普通徴収"),IF($D285&gt;$G285,"申出があれば一括徴収","普通徴収")))))</f>
        <v/>
      </c>
      <c r="I285" s="9">
        <f>IF($C285="","",WORKDAY(DATE(YEAR($C285),MONTH($C285)+1,10)-1,1,休日!$A$3:$A$200))</f>
        <v/>
      </c>
    </row>
    <row r="286">
      <c r="A286" s="4" t="n"/>
      <c r="B286" s="5" t="n"/>
      <c r="C286" s="7" t="n"/>
      <c r="D286" s="5" t="n"/>
      <c r="E286" s="8">
        <f>IF($C286="","",IF(MONTH($C286)&gt;=6,MONTH($C286)-5,MONTH($C286)+7))</f>
        <v/>
      </c>
      <c r="F286" s="6">
        <f>IF($C286="","",($B286-ROUNDDOWN($B286/12,-2)*11)+ROUNDDOWN($B286/12,-2)*($E286-1))</f>
        <v/>
      </c>
      <c r="G286" s="6">
        <f>IF($C286="","",$B286-$F286)</f>
        <v/>
      </c>
      <c r="H286" s="8">
        <f>IF($C286="","",IF($G286&lt;=0,"残りなし",IF(MONTH($C286)=5,"5月で終わり",IF(AND(MONTH($C286)&gt;=1,MONTH($C286)&lt;=4),IF($D286&gt;$G286,"一括徴収（申出は要らない）","足りない分は普通徴収"),IF($D286&gt;$G286,"申出があれば一括徴収","普通徴収")))))</f>
        <v/>
      </c>
      <c r="I286" s="9">
        <f>IF($C286="","",WORKDAY(DATE(YEAR($C286),MONTH($C286)+1,10)-1,1,休日!$A$3:$A$200))</f>
        <v/>
      </c>
    </row>
    <row r="287">
      <c r="A287" s="4" t="n"/>
      <c r="B287" s="5" t="n"/>
      <c r="C287" s="7" t="n"/>
      <c r="D287" s="5" t="n"/>
      <c r="E287" s="8">
        <f>IF($C287="","",IF(MONTH($C287)&gt;=6,MONTH($C287)-5,MONTH($C287)+7))</f>
        <v/>
      </c>
      <c r="F287" s="6">
        <f>IF($C287="","",($B287-ROUNDDOWN($B287/12,-2)*11)+ROUNDDOWN($B287/12,-2)*($E287-1))</f>
        <v/>
      </c>
      <c r="G287" s="6">
        <f>IF($C287="","",$B287-$F287)</f>
        <v/>
      </c>
      <c r="H287" s="8">
        <f>IF($C287="","",IF($G287&lt;=0,"残りなし",IF(MONTH($C287)=5,"5月で終わり",IF(AND(MONTH($C287)&gt;=1,MONTH($C287)&lt;=4),IF($D287&gt;$G287,"一括徴収（申出は要らない）","足りない分は普通徴収"),IF($D287&gt;$G287,"申出があれば一括徴収","普通徴収")))))</f>
        <v/>
      </c>
      <c r="I287" s="9">
        <f>IF($C287="","",WORKDAY(DATE(YEAR($C287),MONTH($C287)+1,10)-1,1,休日!$A$3:$A$200))</f>
        <v/>
      </c>
    </row>
    <row r="288">
      <c r="A288" s="4" t="n"/>
      <c r="B288" s="5" t="n"/>
      <c r="C288" s="7" t="n"/>
      <c r="D288" s="5" t="n"/>
      <c r="E288" s="8">
        <f>IF($C288="","",IF(MONTH($C288)&gt;=6,MONTH($C288)-5,MONTH($C288)+7))</f>
        <v/>
      </c>
      <c r="F288" s="6">
        <f>IF($C288="","",($B288-ROUNDDOWN($B288/12,-2)*11)+ROUNDDOWN($B288/12,-2)*($E288-1))</f>
        <v/>
      </c>
      <c r="G288" s="6">
        <f>IF($C288="","",$B288-$F288)</f>
        <v/>
      </c>
      <c r="H288" s="8">
        <f>IF($C288="","",IF($G288&lt;=0,"残りなし",IF(MONTH($C288)=5,"5月で終わり",IF(AND(MONTH($C288)&gt;=1,MONTH($C288)&lt;=4),IF($D288&gt;$G288,"一括徴収（申出は要らない）","足りない分は普通徴収"),IF($D288&gt;$G288,"申出があれば一括徴収","普通徴収")))))</f>
        <v/>
      </c>
      <c r="I288" s="9">
        <f>IF($C288="","",WORKDAY(DATE(YEAR($C288),MONTH($C288)+1,10)-1,1,休日!$A$3:$A$200))</f>
        <v/>
      </c>
    </row>
    <row r="289">
      <c r="A289" s="4" t="n"/>
      <c r="B289" s="5" t="n"/>
      <c r="C289" s="7" t="n"/>
      <c r="D289" s="5" t="n"/>
      <c r="E289" s="8">
        <f>IF($C289="","",IF(MONTH($C289)&gt;=6,MONTH($C289)-5,MONTH($C289)+7))</f>
        <v/>
      </c>
      <c r="F289" s="6">
        <f>IF($C289="","",($B289-ROUNDDOWN($B289/12,-2)*11)+ROUNDDOWN($B289/12,-2)*($E289-1))</f>
        <v/>
      </c>
      <c r="G289" s="6">
        <f>IF($C289="","",$B289-$F289)</f>
        <v/>
      </c>
      <c r="H289" s="8">
        <f>IF($C289="","",IF($G289&lt;=0,"残りなし",IF(MONTH($C289)=5,"5月で終わり",IF(AND(MONTH($C289)&gt;=1,MONTH($C289)&lt;=4),IF($D289&gt;$G289,"一括徴収（申出は要らない）","足りない分は普通徴収"),IF($D289&gt;$G289,"申出があれば一括徴収","普通徴収")))))</f>
        <v/>
      </c>
      <c r="I289" s="9">
        <f>IF($C289="","",WORKDAY(DATE(YEAR($C289),MONTH($C289)+1,10)-1,1,休日!$A$3:$A$200))</f>
        <v/>
      </c>
    </row>
    <row r="290">
      <c r="A290" s="4" t="n"/>
      <c r="B290" s="5" t="n"/>
      <c r="C290" s="7" t="n"/>
      <c r="D290" s="5" t="n"/>
      <c r="E290" s="8">
        <f>IF($C290="","",IF(MONTH($C290)&gt;=6,MONTH($C290)-5,MONTH($C290)+7))</f>
        <v/>
      </c>
      <c r="F290" s="6">
        <f>IF($C290="","",($B290-ROUNDDOWN($B290/12,-2)*11)+ROUNDDOWN($B290/12,-2)*($E290-1))</f>
        <v/>
      </c>
      <c r="G290" s="6">
        <f>IF($C290="","",$B290-$F290)</f>
        <v/>
      </c>
      <c r="H290" s="8">
        <f>IF($C290="","",IF($G290&lt;=0,"残りなし",IF(MONTH($C290)=5,"5月で終わり",IF(AND(MONTH($C290)&gt;=1,MONTH($C290)&lt;=4),IF($D290&gt;$G290,"一括徴収（申出は要らない）","足りない分は普通徴収"),IF($D290&gt;$G290,"申出があれば一括徴収","普通徴収")))))</f>
        <v/>
      </c>
      <c r="I290" s="9">
        <f>IF($C290="","",WORKDAY(DATE(YEAR($C290),MONTH($C290)+1,10)-1,1,休日!$A$3:$A$200))</f>
        <v/>
      </c>
    </row>
    <row r="291">
      <c r="A291" s="4" t="n"/>
      <c r="B291" s="5" t="n"/>
      <c r="C291" s="7" t="n"/>
      <c r="D291" s="5" t="n"/>
      <c r="E291" s="8">
        <f>IF($C291="","",IF(MONTH($C291)&gt;=6,MONTH($C291)-5,MONTH($C291)+7))</f>
        <v/>
      </c>
      <c r="F291" s="6">
        <f>IF($C291="","",($B291-ROUNDDOWN($B291/12,-2)*11)+ROUNDDOWN($B291/12,-2)*($E291-1))</f>
        <v/>
      </c>
      <c r="G291" s="6">
        <f>IF($C291="","",$B291-$F291)</f>
        <v/>
      </c>
      <c r="H291" s="8">
        <f>IF($C291="","",IF($G291&lt;=0,"残りなし",IF(MONTH($C291)=5,"5月で終わり",IF(AND(MONTH($C291)&gt;=1,MONTH($C291)&lt;=4),IF($D291&gt;$G291,"一括徴収（申出は要らない）","足りない分は普通徴収"),IF($D291&gt;$G291,"申出があれば一括徴収","普通徴収")))))</f>
        <v/>
      </c>
      <c r="I291" s="9">
        <f>IF($C291="","",WORKDAY(DATE(YEAR($C291),MONTH($C291)+1,10)-1,1,休日!$A$3:$A$200))</f>
        <v/>
      </c>
    </row>
    <row r="292">
      <c r="A292" s="4" t="n"/>
      <c r="B292" s="5" t="n"/>
      <c r="C292" s="7" t="n"/>
      <c r="D292" s="5" t="n"/>
      <c r="E292" s="8">
        <f>IF($C292="","",IF(MONTH($C292)&gt;=6,MONTH($C292)-5,MONTH($C292)+7))</f>
        <v/>
      </c>
      <c r="F292" s="6">
        <f>IF($C292="","",($B292-ROUNDDOWN($B292/12,-2)*11)+ROUNDDOWN($B292/12,-2)*($E292-1))</f>
        <v/>
      </c>
      <c r="G292" s="6">
        <f>IF($C292="","",$B292-$F292)</f>
        <v/>
      </c>
      <c r="H292" s="8">
        <f>IF($C292="","",IF($G292&lt;=0,"残りなし",IF(MONTH($C292)=5,"5月で終わり",IF(AND(MONTH($C292)&gt;=1,MONTH($C292)&lt;=4),IF($D292&gt;$G292,"一括徴収（申出は要らない）","足りない分は普通徴収"),IF($D292&gt;$G292,"申出があれば一括徴収","普通徴収")))))</f>
        <v/>
      </c>
      <c r="I292" s="9">
        <f>IF($C292="","",WORKDAY(DATE(YEAR($C292),MONTH($C292)+1,10)-1,1,休日!$A$3:$A$200))</f>
        <v/>
      </c>
    </row>
    <row r="293">
      <c r="A293" s="4" t="n"/>
      <c r="B293" s="5" t="n"/>
      <c r="C293" s="7" t="n"/>
      <c r="D293" s="5" t="n"/>
      <c r="E293" s="8">
        <f>IF($C293="","",IF(MONTH($C293)&gt;=6,MONTH($C293)-5,MONTH($C293)+7))</f>
        <v/>
      </c>
      <c r="F293" s="6">
        <f>IF($C293="","",($B293-ROUNDDOWN($B293/12,-2)*11)+ROUNDDOWN($B293/12,-2)*($E293-1))</f>
        <v/>
      </c>
      <c r="G293" s="6">
        <f>IF($C293="","",$B293-$F293)</f>
        <v/>
      </c>
      <c r="H293" s="8">
        <f>IF($C293="","",IF($G293&lt;=0,"残りなし",IF(MONTH($C293)=5,"5月で終わり",IF(AND(MONTH($C293)&gt;=1,MONTH($C293)&lt;=4),IF($D293&gt;$G293,"一括徴収（申出は要らない）","足りない分は普通徴収"),IF($D293&gt;$G293,"申出があれば一括徴収","普通徴収")))))</f>
        <v/>
      </c>
      <c r="I293" s="9">
        <f>IF($C293="","",WORKDAY(DATE(YEAR($C293),MONTH($C293)+1,10)-1,1,休日!$A$3:$A$200))</f>
        <v/>
      </c>
    </row>
    <row r="294">
      <c r="A294" s="4" t="n"/>
      <c r="B294" s="5" t="n"/>
      <c r="C294" s="7" t="n"/>
      <c r="D294" s="5" t="n"/>
      <c r="E294" s="8">
        <f>IF($C294="","",IF(MONTH($C294)&gt;=6,MONTH($C294)-5,MONTH($C294)+7))</f>
        <v/>
      </c>
      <c r="F294" s="6">
        <f>IF($C294="","",($B294-ROUNDDOWN($B294/12,-2)*11)+ROUNDDOWN($B294/12,-2)*($E294-1))</f>
        <v/>
      </c>
      <c r="G294" s="6">
        <f>IF($C294="","",$B294-$F294)</f>
        <v/>
      </c>
      <c r="H294" s="8">
        <f>IF($C294="","",IF($G294&lt;=0,"残りなし",IF(MONTH($C294)=5,"5月で終わり",IF(AND(MONTH($C294)&gt;=1,MONTH($C294)&lt;=4),IF($D294&gt;$G294,"一括徴収（申出は要らない）","足りない分は普通徴収"),IF($D294&gt;$G294,"申出があれば一括徴収","普通徴収")))))</f>
        <v/>
      </c>
      <c r="I294" s="9">
        <f>IF($C294="","",WORKDAY(DATE(YEAR($C294),MONTH($C294)+1,10)-1,1,休日!$A$3:$A$200))</f>
        <v/>
      </c>
    </row>
    <row r="295">
      <c r="A295" s="4" t="n"/>
      <c r="B295" s="5" t="n"/>
      <c r="C295" s="7" t="n"/>
      <c r="D295" s="5" t="n"/>
      <c r="E295" s="8">
        <f>IF($C295="","",IF(MONTH($C295)&gt;=6,MONTH($C295)-5,MONTH($C295)+7))</f>
        <v/>
      </c>
      <c r="F295" s="6">
        <f>IF($C295="","",($B295-ROUNDDOWN($B295/12,-2)*11)+ROUNDDOWN($B295/12,-2)*($E295-1))</f>
        <v/>
      </c>
      <c r="G295" s="6">
        <f>IF($C295="","",$B295-$F295)</f>
        <v/>
      </c>
      <c r="H295" s="8">
        <f>IF($C295="","",IF($G295&lt;=0,"残りなし",IF(MONTH($C295)=5,"5月で終わり",IF(AND(MONTH($C295)&gt;=1,MONTH($C295)&lt;=4),IF($D295&gt;$G295,"一括徴収（申出は要らない）","足りない分は普通徴収"),IF($D295&gt;$G295,"申出があれば一括徴収","普通徴収")))))</f>
        <v/>
      </c>
      <c r="I295" s="9">
        <f>IF($C295="","",WORKDAY(DATE(YEAR($C295),MONTH($C295)+1,10)-1,1,休日!$A$3:$A$200))</f>
        <v/>
      </c>
    </row>
    <row r="296">
      <c r="A296" s="4" t="n"/>
      <c r="B296" s="5" t="n"/>
      <c r="C296" s="7" t="n"/>
      <c r="D296" s="5" t="n"/>
      <c r="E296" s="8">
        <f>IF($C296="","",IF(MONTH($C296)&gt;=6,MONTH($C296)-5,MONTH($C296)+7))</f>
        <v/>
      </c>
      <c r="F296" s="6">
        <f>IF($C296="","",($B296-ROUNDDOWN($B296/12,-2)*11)+ROUNDDOWN($B296/12,-2)*($E296-1))</f>
        <v/>
      </c>
      <c r="G296" s="6">
        <f>IF($C296="","",$B296-$F296)</f>
        <v/>
      </c>
      <c r="H296" s="8">
        <f>IF($C296="","",IF($G296&lt;=0,"残りなし",IF(MONTH($C296)=5,"5月で終わり",IF(AND(MONTH($C296)&gt;=1,MONTH($C296)&lt;=4),IF($D296&gt;$G296,"一括徴収（申出は要らない）","足りない分は普通徴収"),IF($D296&gt;$G296,"申出があれば一括徴収","普通徴収")))))</f>
        <v/>
      </c>
      <c r="I296" s="9">
        <f>IF($C296="","",WORKDAY(DATE(YEAR($C296),MONTH($C296)+1,10)-1,1,休日!$A$3:$A$200))</f>
        <v/>
      </c>
    </row>
    <row r="297">
      <c r="A297" s="4" t="n"/>
      <c r="B297" s="5" t="n"/>
      <c r="C297" s="7" t="n"/>
      <c r="D297" s="5" t="n"/>
      <c r="E297" s="8">
        <f>IF($C297="","",IF(MONTH($C297)&gt;=6,MONTH($C297)-5,MONTH($C297)+7))</f>
        <v/>
      </c>
      <c r="F297" s="6">
        <f>IF($C297="","",($B297-ROUNDDOWN($B297/12,-2)*11)+ROUNDDOWN($B297/12,-2)*($E297-1))</f>
        <v/>
      </c>
      <c r="G297" s="6">
        <f>IF($C297="","",$B297-$F297)</f>
        <v/>
      </c>
      <c r="H297" s="8">
        <f>IF($C297="","",IF($G297&lt;=0,"残りなし",IF(MONTH($C297)=5,"5月で終わり",IF(AND(MONTH($C297)&gt;=1,MONTH($C297)&lt;=4),IF($D297&gt;$G297,"一括徴収（申出は要らない）","足りない分は普通徴収"),IF($D297&gt;$G297,"申出があれば一括徴収","普通徴収")))))</f>
        <v/>
      </c>
      <c r="I297" s="9">
        <f>IF($C297="","",WORKDAY(DATE(YEAR($C297),MONTH($C297)+1,10)-1,1,休日!$A$3:$A$200))</f>
        <v/>
      </c>
    </row>
    <row r="298">
      <c r="A298" s="4" t="n"/>
      <c r="B298" s="5" t="n"/>
      <c r="C298" s="7" t="n"/>
      <c r="D298" s="5" t="n"/>
      <c r="E298" s="8">
        <f>IF($C298="","",IF(MONTH($C298)&gt;=6,MONTH($C298)-5,MONTH($C298)+7))</f>
        <v/>
      </c>
      <c r="F298" s="6">
        <f>IF($C298="","",($B298-ROUNDDOWN($B298/12,-2)*11)+ROUNDDOWN($B298/12,-2)*($E298-1))</f>
        <v/>
      </c>
      <c r="G298" s="6">
        <f>IF($C298="","",$B298-$F298)</f>
        <v/>
      </c>
      <c r="H298" s="8">
        <f>IF($C298="","",IF($G298&lt;=0,"残りなし",IF(MONTH($C298)=5,"5月で終わり",IF(AND(MONTH($C298)&gt;=1,MONTH($C298)&lt;=4),IF($D298&gt;$G298,"一括徴収（申出は要らない）","足りない分は普通徴収"),IF($D298&gt;$G298,"申出があれば一括徴収","普通徴収")))))</f>
        <v/>
      </c>
      <c r="I298" s="9">
        <f>IF($C298="","",WORKDAY(DATE(YEAR($C298),MONTH($C298)+1,10)-1,1,休日!$A$3:$A$200))</f>
        <v/>
      </c>
    </row>
    <row r="299">
      <c r="A299" s="4" t="n"/>
      <c r="B299" s="5" t="n"/>
      <c r="C299" s="7" t="n"/>
      <c r="D299" s="5" t="n"/>
      <c r="E299" s="8">
        <f>IF($C299="","",IF(MONTH($C299)&gt;=6,MONTH($C299)-5,MONTH($C299)+7))</f>
        <v/>
      </c>
      <c r="F299" s="6">
        <f>IF($C299="","",($B299-ROUNDDOWN($B299/12,-2)*11)+ROUNDDOWN($B299/12,-2)*($E299-1))</f>
        <v/>
      </c>
      <c r="G299" s="6">
        <f>IF($C299="","",$B299-$F299)</f>
        <v/>
      </c>
      <c r="H299" s="8">
        <f>IF($C299="","",IF($G299&lt;=0,"残りなし",IF(MONTH($C299)=5,"5月で終わり",IF(AND(MONTH($C299)&gt;=1,MONTH($C299)&lt;=4),IF($D299&gt;$G299,"一括徴収（申出は要らない）","足りない分は普通徴収"),IF($D299&gt;$G299,"申出があれば一括徴収","普通徴収")))))</f>
        <v/>
      </c>
      <c r="I299" s="9">
        <f>IF($C299="","",WORKDAY(DATE(YEAR($C299),MONTH($C299)+1,10)-1,1,休日!$A$3:$A$200))</f>
        <v/>
      </c>
    </row>
    <row r="300">
      <c r="A300" s="4" t="n"/>
      <c r="B300" s="5" t="n"/>
      <c r="C300" s="7" t="n"/>
      <c r="D300" s="5" t="n"/>
      <c r="E300" s="8">
        <f>IF($C300="","",IF(MONTH($C300)&gt;=6,MONTH($C300)-5,MONTH($C300)+7))</f>
        <v/>
      </c>
      <c r="F300" s="6">
        <f>IF($C300="","",($B300-ROUNDDOWN($B300/12,-2)*11)+ROUNDDOWN($B300/12,-2)*($E300-1))</f>
        <v/>
      </c>
      <c r="G300" s="6">
        <f>IF($C300="","",$B300-$F300)</f>
        <v/>
      </c>
      <c r="H300" s="8">
        <f>IF($C300="","",IF($G300&lt;=0,"残りなし",IF(MONTH($C300)=5,"5月で終わり",IF(AND(MONTH($C300)&gt;=1,MONTH($C300)&lt;=4),IF($D300&gt;$G300,"一括徴収（申出は要らない）","足りない分は普通徴収"),IF($D300&gt;$G300,"申出があれば一括徴収","普通徴収")))))</f>
        <v/>
      </c>
      <c r="I300" s="9">
        <f>IF($C300="","",WORKDAY(DATE(YEAR($C300),MONTH($C300)+1,10)-1,1,休日!$A$3:$A$200))</f>
        <v/>
      </c>
    </row>
    <row r="301">
      <c r="A301" s="4" t="n"/>
      <c r="B301" s="5" t="n"/>
      <c r="C301" s="7" t="n"/>
      <c r="D301" s="5" t="n"/>
      <c r="E301" s="8">
        <f>IF($C301="","",IF(MONTH($C301)&gt;=6,MONTH($C301)-5,MONTH($C301)+7))</f>
        <v/>
      </c>
      <c r="F301" s="6">
        <f>IF($C301="","",($B301-ROUNDDOWN($B301/12,-2)*11)+ROUNDDOWN($B301/12,-2)*($E301-1))</f>
        <v/>
      </c>
      <c r="G301" s="6">
        <f>IF($C301="","",$B301-$F301)</f>
        <v/>
      </c>
      <c r="H301" s="8">
        <f>IF($C301="","",IF($G301&lt;=0,"残りなし",IF(MONTH($C301)=5,"5月で終わり",IF(AND(MONTH($C301)&gt;=1,MONTH($C301)&lt;=4),IF($D301&gt;$G301,"一括徴収（申出は要らない）","足りない分は普通徴収"),IF($D301&gt;$G301,"申出があれば一括徴収","普通徴収")))))</f>
        <v/>
      </c>
      <c r="I301" s="9">
        <f>IF($C301="","",WORKDAY(DATE(YEAR($C301),MONTH($C301)+1,10)-1,1,休日!$A$3:$A$200))</f>
        <v/>
      </c>
    </row>
    <row r="302">
      <c r="A302" s="4" t="n"/>
      <c r="B302" s="5" t="n"/>
      <c r="C302" s="7" t="n"/>
      <c r="D302" s="5" t="n"/>
      <c r="E302" s="8">
        <f>IF($C302="","",IF(MONTH($C302)&gt;=6,MONTH($C302)-5,MONTH($C302)+7))</f>
        <v/>
      </c>
      <c r="F302" s="6">
        <f>IF($C302="","",($B302-ROUNDDOWN($B302/12,-2)*11)+ROUNDDOWN($B302/12,-2)*($E302-1))</f>
        <v/>
      </c>
      <c r="G302" s="6">
        <f>IF($C302="","",$B302-$F302)</f>
        <v/>
      </c>
      <c r="H302" s="8">
        <f>IF($C302="","",IF($G302&lt;=0,"残りなし",IF(MONTH($C302)=5,"5月で終わり",IF(AND(MONTH($C302)&gt;=1,MONTH($C302)&lt;=4),IF($D302&gt;$G302,"一括徴収（申出は要らない）","足りない分は普通徴収"),IF($D302&gt;$G302,"申出があれば一括徴収","普通徴収")))))</f>
        <v/>
      </c>
      <c r="I302" s="9">
        <f>IF($C302="","",WORKDAY(DATE(YEAR($C302),MONTH($C302)+1,10)-1,1,休日!$A$3:$A$200))</f>
        <v/>
      </c>
    </row>
  </sheetData>
  <conditionalFormatting sqref="A3:I302">
    <cfRule type="expression" priority="1" dxfId="0">
      <formula>$H3="一括徴収（申出は要らない）"</formula>
    </cfRule>
    <cfRule type="expression" priority="2" dxfId="1">
      <formula>$H3="申出があれば一括徴収"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>
      <c r="A1" s="10" t="inlineStr">
        <is>
          <t>地方税の期限で休みになる日</t>
        </is>
      </c>
      <c r="C1" t="inlineStr">
        <is>
          <t>祝日は内閣府の公表データ。12月29日から31日は施行令第6条の18第2項</t>
        </is>
      </c>
    </row>
    <row r="2">
      <c r="A2" s="2" t="inlineStr">
        <is>
          <t>日付</t>
        </is>
      </c>
      <c r="B2" s="2" t="inlineStr">
        <is>
          <t>内容</t>
        </is>
      </c>
    </row>
    <row r="3">
      <c r="A3" s="9" t="n">
        <v>45658</v>
      </c>
      <c r="B3" s="8" t="inlineStr">
        <is>
          <t>元日</t>
        </is>
      </c>
    </row>
    <row r="4">
      <c r="A4" s="9" t="n">
        <v>45670</v>
      </c>
      <c r="B4" s="8" t="inlineStr">
        <is>
          <t>成人の日</t>
        </is>
      </c>
      <c r="D4" t="inlineStr">
        <is>
          <t>土曜と日曜は式で見ている。1月2日と3日は条文に入っていないので、ここにも入れない。</t>
        </is>
      </c>
    </row>
    <row r="5">
      <c r="A5" s="9" t="n">
        <v>45699</v>
      </c>
      <c r="B5" s="8" t="inlineStr">
        <is>
          <t>建国記念の日</t>
        </is>
      </c>
      <c r="D5" t="inlineStr">
        <is>
          <t>国の手続き（雇用保険など）は1月3日まで休みなので、そこだけ扱いが違う。</t>
        </is>
      </c>
    </row>
    <row r="6">
      <c r="A6" s="9" t="n">
        <v>45711</v>
      </c>
      <c r="B6" s="8" t="inlineStr">
        <is>
          <t>天皇誕生日</t>
        </is>
      </c>
    </row>
    <row r="7">
      <c r="A7" s="9" t="n">
        <v>45712</v>
      </c>
      <c r="B7" s="8" t="inlineStr">
        <is>
          <t>休日</t>
        </is>
      </c>
    </row>
    <row r="8">
      <c r="A8" s="9" t="n">
        <v>45736</v>
      </c>
      <c r="B8" s="8" t="inlineStr">
        <is>
          <t>春分の日</t>
        </is>
      </c>
    </row>
    <row r="9">
      <c r="A9" s="9" t="n">
        <v>45776</v>
      </c>
      <c r="B9" s="8" t="inlineStr">
        <is>
          <t>昭和の日</t>
        </is>
      </c>
    </row>
    <row r="10">
      <c r="A10" s="9" t="n">
        <v>45780</v>
      </c>
      <c r="B10" s="8" t="inlineStr">
        <is>
          <t>憲法記念日</t>
        </is>
      </c>
    </row>
    <row r="11">
      <c r="A11" s="9" t="n">
        <v>45781</v>
      </c>
      <c r="B11" s="8" t="inlineStr">
        <is>
          <t>みどりの日</t>
        </is>
      </c>
    </row>
    <row r="12">
      <c r="A12" s="9" t="n">
        <v>45782</v>
      </c>
      <c r="B12" s="8" t="inlineStr">
        <is>
          <t>こどもの日</t>
        </is>
      </c>
    </row>
    <row r="13">
      <c r="A13" s="9" t="n">
        <v>45783</v>
      </c>
      <c r="B13" s="8" t="inlineStr">
        <is>
          <t>休日</t>
        </is>
      </c>
    </row>
    <row r="14">
      <c r="A14" s="9" t="n">
        <v>45859</v>
      </c>
      <c r="B14" s="8" t="inlineStr">
        <is>
          <t>海の日</t>
        </is>
      </c>
    </row>
    <row r="15">
      <c r="A15" s="9" t="n">
        <v>45880</v>
      </c>
      <c r="B15" s="8" t="inlineStr">
        <is>
          <t>山の日</t>
        </is>
      </c>
    </row>
    <row r="16">
      <c r="A16" s="9" t="n">
        <v>45915</v>
      </c>
      <c r="B16" s="8" t="inlineStr">
        <is>
          <t>敬老の日</t>
        </is>
      </c>
    </row>
    <row r="17">
      <c r="A17" s="9" t="n">
        <v>45923</v>
      </c>
      <c r="B17" s="8" t="inlineStr">
        <is>
          <t>秋分の日</t>
        </is>
      </c>
    </row>
    <row r="18">
      <c r="A18" s="9" t="n">
        <v>45943</v>
      </c>
      <c r="B18" s="8" t="inlineStr">
        <is>
          <t>スポーツの日</t>
        </is>
      </c>
    </row>
    <row r="19">
      <c r="A19" s="9" t="n">
        <v>45964</v>
      </c>
      <c r="B19" s="8" t="inlineStr">
        <is>
          <t>文化の日</t>
        </is>
      </c>
    </row>
    <row r="20">
      <c r="A20" s="9" t="n">
        <v>45984</v>
      </c>
      <c r="B20" s="8" t="inlineStr">
        <is>
          <t>勤労感謝の日</t>
        </is>
      </c>
    </row>
    <row r="21">
      <c r="A21" s="9" t="n">
        <v>45985</v>
      </c>
      <c r="B21" s="8" t="inlineStr">
        <is>
          <t>休日</t>
        </is>
      </c>
    </row>
    <row r="22">
      <c r="A22" s="9" t="n">
        <v>46020</v>
      </c>
      <c r="B22" s="8" t="inlineStr">
        <is>
          <t>年末</t>
        </is>
      </c>
    </row>
    <row r="23">
      <c r="A23" s="9" t="n">
        <v>46021</v>
      </c>
      <c r="B23" s="8" t="inlineStr">
        <is>
          <t>年末</t>
        </is>
      </c>
    </row>
    <row r="24">
      <c r="A24" s="9" t="n">
        <v>46022</v>
      </c>
      <c r="B24" s="8" t="inlineStr">
        <is>
          <t>年末</t>
        </is>
      </c>
    </row>
    <row r="25">
      <c r="A25" s="9" t="n">
        <v>46023</v>
      </c>
      <c r="B25" s="8" t="inlineStr">
        <is>
          <t>元日</t>
        </is>
      </c>
    </row>
    <row r="26">
      <c r="A26" s="9" t="n">
        <v>46034</v>
      </c>
      <c r="B26" s="8" t="inlineStr">
        <is>
          <t>成人の日</t>
        </is>
      </c>
    </row>
    <row r="27">
      <c r="A27" s="9" t="n">
        <v>46064</v>
      </c>
      <c r="B27" s="8" t="inlineStr">
        <is>
          <t>建国記念の日</t>
        </is>
      </c>
    </row>
    <row r="28">
      <c r="A28" s="9" t="n">
        <v>46076</v>
      </c>
      <c r="B28" s="8" t="inlineStr">
        <is>
          <t>天皇誕生日</t>
        </is>
      </c>
    </row>
    <row r="29">
      <c r="A29" s="9" t="n">
        <v>46101</v>
      </c>
      <c r="B29" s="8" t="inlineStr">
        <is>
          <t>春分の日</t>
        </is>
      </c>
    </row>
    <row r="30">
      <c r="A30" s="9" t="n">
        <v>46141</v>
      </c>
      <c r="B30" s="8" t="inlineStr">
        <is>
          <t>昭和の日</t>
        </is>
      </c>
    </row>
    <row r="31">
      <c r="A31" s="9" t="n">
        <v>46145</v>
      </c>
      <c r="B31" s="8" t="inlineStr">
        <is>
          <t>憲法記念日</t>
        </is>
      </c>
    </row>
    <row r="32">
      <c r="A32" s="9" t="n">
        <v>46146</v>
      </c>
      <c r="B32" s="8" t="inlineStr">
        <is>
          <t>みどりの日</t>
        </is>
      </c>
    </row>
    <row r="33">
      <c r="A33" s="9" t="n">
        <v>46147</v>
      </c>
      <c r="B33" s="8" t="inlineStr">
        <is>
          <t>こどもの日</t>
        </is>
      </c>
    </row>
    <row r="34">
      <c r="A34" s="9" t="n">
        <v>46148</v>
      </c>
      <c r="B34" s="8" t="inlineStr">
        <is>
          <t>休日</t>
        </is>
      </c>
    </row>
    <row r="35">
      <c r="A35" s="9" t="n">
        <v>46223</v>
      </c>
      <c r="B35" s="8" t="inlineStr">
        <is>
          <t>海の日</t>
        </is>
      </c>
    </row>
    <row r="36">
      <c r="A36" s="9" t="n">
        <v>46245</v>
      </c>
      <c r="B36" s="8" t="inlineStr">
        <is>
          <t>山の日</t>
        </is>
      </c>
    </row>
    <row r="37">
      <c r="A37" s="9" t="n">
        <v>46286</v>
      </c>
      <c r="B37" s="8" t="inlineStr">
        <is>
          <t>敬老の日</t>
        </is>
      </c>
    </row>
    <row r="38">
      <c r="A38" s="9" t="n">
        <v>46287</v>
      </c>
      <c r="B38" s="8" t="inlineStr">
        <is>
          <t>休日</t>
        </is>
      </c>
    </row>
    <row r="39">
      <c r="A39" s="9" t="n">
        <v>46288</v>
      </c>
      <c r="B39" s="8" t="inlineStr">
        <is>
          <t>秋分の日</t>
        </is>
      </c>
    </row>
    <row r="40">
      <c r="A40" s="9" t="n">
        <v>46307</v>
      </c>
      <c r="B40" s="8" t="inlineStr">
        <is>
          <t>スポーツの日</t>
        </is>
      </c>
    </row>
    <row r="41">
      <c r="A41" s="9" t="n">
        <v>46329</v>
      </c>
      <c r="B41" s="8" t="inlineStr">
        <is>
          <t>文化の日</t>
        </is>
      </c>
    </row>
    <row r="42">
      <c r="A42" s="9" t="n">
        <v>46349</v>
      </c>
      <c r="B42" s="8" t="inlineStr">
        <is>
          <t>勤労感謝の日</t>
        </is>
      </c>
    </row>
    <row r="43">
      <c r="A43" s="9" t="n">
        <v>46385</v>
      </c>
      <c r="B43" s="8" t="inlineStr">
        <is>
          <t>年末</t>
        </is>
      </c>
    </row>
    <row r="44">
      <c r="A44" s="9" t="n">
        <v>46386</v>
      </c>
      <c r="B44" s="8" t="inlineStr">
        <is>
          <t>年末</t>
        </is>
      </c>
    </row>
    <row r="45">
      <c r="A45" s="9" t="n">
        <v>46387</v>
      </c>
      <c r="B45" s="8" t="inlineStr">
        <is>
          <t>年末</t>
        </is>
      </c>
    </row>
    <row r="46">
      <c r="A46" s="9" t="n">
        <v>46388</v>
      </c>
      <c r="B46" s="8" t="inlineStr">
        <is>
          <t>元日</t>
        </is>
      </c>
    </row>
    <row r="47">
      <c r="A47" s="9" t="n">
        <v>46398</v>
      </c>
      <c r="B47" s="8" t="inlineStr">
        <is>
          <t>成人の日</t>
        </is>
      </c>
    </row>
    <row r="48">
      <c r="A48" s="9" t="n">
        <v>46429</v>
      </c>
      <c r="B48" s="8" t="inlineStr">
        <is>
          <t>建国記念の日</t>
        </is>
      </c>
    </row>
    <row r="49">
      <c r="A49" s="9" t="n">
        <v>46441</v>
      </c>
      <c r="B49" s="8" t="inlineStr">
        <is>
          <t>天皇誕生日</t>
        </is>
      </c>
    </row>
    <row r="50">
      <c r="A50" s="9" t="n">
        <v>46467</v>
      </c>
      <c r="B50" s="8" t="inlineStr">
        <is>
          <t>春分の日</t>
        </is>
      </c>
    </row>
    <row r="51">
      <c r="A51" s="9" t="n">
        <v>46468</v>
      </c>
      <c r="B51" s="8" t="inlineStr">
        <is>
          <t>休日</t>
        </is>
      </c>
    </row>
    <row r="52">
      <c r="A52" s="9" t="n">
        <v>46506</v>
      </c>
      <c r="B52" s="8" t="inlineStr">
        <is>
          <t>昭和の日</t>
        </is>
      </c>
    </row>
    <row r="53">
      <c r="A53" s="9" t="n">
        <v>46510</v>
      </c>
      <c r="B53" s="8" t="inlineStr">
        <is>
          <t>憲法記念日</t>
        </is>
      </c>
    </row>
    <row r="54">
      <c r="A54" s="9" t="n">
        <v>46511</v>
      </c>
      <c r="B54" s="8" t="inlineStr">
        <is>
          <t>みどりの日</t>
        </is>
      </c>
    </row>
    <row r="55">
      <c r="A55" s="9" t="n">
        <v>46512</v>
      </c>
      <c r="B55" s="8" t="inlineStr">
        <is>
          <t>こどもの日</t>
        </is>
      </c>
    </row>
    <row r="56">
      <c r="A56" s="9" t="n">
        <v>46587</v>
      </c>
      <c r="B56" s="8" t="inlineStr">
        <is>
          <t>海の日</t>
        </is>
      </c>
    </row>
    <row r="57">
      <c r="A57" s="9" t="n">
        <v>46610</v>
      </c>
      <c r="B57" s="8" t="inlineStr">
        <is>
          <t>山の日</t>
        </is>
      </c>
    </row>
    <row r="58">
      <c r="A58" s="9" t="n">
        <v>46650</v>
      </c>
      <c r="B58" s="8" t="inlineStr">
        <is>
          <t>敬老の日</t>
        </is>
      </c>
    </row>
    <row r="59">
      <c r="A59" s="9" t="n">
        <v>46653</v>
      </c>
      <c r="B59" s="8" t="inlineStr">
        <is>
          <t>秋分の日</t>
        </is>
      </c>
    </row>
    <row r="60">
      <c r="A60" s="9" t="n">
        <v>46671</v>
      </c>
      <c r="B60" s="8" t="inlineStr">
        <is>
          <t>スポーツの日</t>
        </is>
      </c>
    </row>
    <row r="61">
      <c r="A61" s="9" t="n">
        <v>46694</v>
      </c>
      <c r="B61" s="8" t="inlineStr">
        <is>
          <t>文化の日</t>
        </is>
      </c>
    </row>
    <row r="62">
      <c r="A62" s="9" t="n">
        <v>46714</v>
      </c>
      <c r="B62" s="8" t="inlineStr">
        <is>
          <t>勤労感謝の日</t>
        </is>
      </c>
    </row>
    <row r="63">
      <c r="A63" s="9" t="n">
        <v>46750</v>
      </c>
      <c r="B63" s="8" t="inlineStr">
        <is>
          <t>年末</t>
        </is>
      </c>
    </row>
    <row r="64">
      <c r="A64" s="9" t="n">
        <v>46751</v>
      </c>
      <c r="B64" s="8" t="inlineStr">
        <is>
          <t>年末</t>
        </is>
      </c>
    </row>
    <row r="65">
      <c r="A65" s="9" t="n">
        <v>46752</v>
      </c>
      <c r="B65" s="8" t="inlineStr">
        <is>
          <t>年末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0" t="inlineStr">
        <is>
          <t>住民税の特別徴収で決まっていること</t>
        </is>
      </c>
    </row>
    <row r="3">
      <c r="A3" t="inlineStr">
        <is>
          <t>給与支払報告書は1月31日まで。市区町村が税額を決めて、5月31日までに通知が届く。6月から翌年5月まで引く。</t>
        </is>
      </c>
    </row>
    <row r="4">
      <c r="A4" t="inlineStr">
        <is>
          <t>年税額を12で割った100円未満の端数は、全部6月分に足す。だから6月だけ金額が大きい。</t>
        </is>
      </c>
    </row>
    <row r="5">
      <c r="A5" t="inlineStr">
        <is>
          <t>年税額が均等割額以下のときは、月割にせず最初の月に全額を引く。</t>
        </is>
      </c>
    </row>
    <row r="6">
      <c r="A6" t="inlineStr"/>
    </row>
    <row r="7">
      <c r="A7" t="inlineStr">
        <is>
          <t>退職したときの扱いは、退職日がいつかで変わる。</t>
        </is>
      </c>
    </row>
    <row r="8">
      <c r="A8" t="inlineStr">
        <is>
          <t>1月1日から4月30日までに退職したなら、5月31日までに払う給与や退職金が残りの額を超えるかぎり、</t>
        </is>
      </c>
    </row>
    <row r="9">
      <c r="A9" t="inlineStr">
        <is>
          <t>本人の申出がなくても一括して引く。地方税法第321条の5第2項のただし書きにそう書いてある。</t>
        </is>
      </c>
    </row>
    <row r="10">
      <c r="A10" t="inlineStr">
        <is>
          <t>6月1日から12月31日までに退職したなら、本人が申し出たときだけ一括徴収。なければ普通徴収に回る。</t>
        </is>
      </c>
    </row>
    <row r="11">
      <c r="A11" t="inlineStr">
        <is>
          <t>5月中の退職は、もともと5月分が最後の月割額なので、いつもどおり引いて終わる。</t>
        </is>
      </c>
    </row>
    <row r="12">
      <c r="A12" t="inlineStr"/>
    </row>
    <row r="13">
      <c r="A13" t="inlineStr">
        <is>
          <t>どちらの場合も、給与所得者異動届出書を翌月10日までに、その人の住所地の市区町村へ出す。</t>
        </is>
      </c>
    </row>
    <row r="14">
      <c r="A14" t="inlineStr">
        <is>
          <t>期限が休みに当たったら翌日になる。地方税の休みは、日曜・祝日・土曜と12月29日から31日まで。</t>
        </is>
      </c>
    </row>
    <row r="15">
      <c r="A15" t="inlineStr">
        <is>
          <t>1月2日と3日は条文に入っていない。国の手続きとはここが違う。</t>
        </is>
      </c>
    </row>
    <row r="16">
      <c r="A16" t="inlineStr"/>
    </row>
    <row r="17">
      <c r="A17" t="inlineStr">
        <is>
          <t>転職先で引き継ぐなら、新しい勤務先を通じて、給与を受けなくなった日の属する月の翌月10日までに申し出る。</t>
        </is>
      </c>
    </row>
    <row r="18">
      <c r="A18" t="inlineStr">
        <is>
          <t>4月中に受けなくなったときだけ期限が4月30日で、この日は休みでも延びない（施行令第6条の18第1項）。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2026-09-21T12:54:07Z</dcterms:created>
  <dcterms:modified xmlns:dcterms="http://purl.org/dc/terms/" xmlns:xsi="http://www.w3.org/2001/XMLSchema-instance" xsi:type="dcterms:W3CDTF">2026-09-21T12:54:07Z</dcterms:modified>
</cp:coreProperties>
</file>