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期限" sheetId="1" state="visible" r:id="rId1"/>
    <sheet xmlns:r="http://schemas.openxmlformats.org/officeDocument/2006/relationships" name="加入判定" sheetId="2" state="visible" r:id="rId2"/>
    <sheet xmlns:r="http://schemas.openxmlformats.org/officeDocument/2006/relationships" name="休日" sheetId="3" state="visible" r:id="rId3"/>
    <sheet xmlns:r="http://schemas.openxmlformats.org/officeDocument/2006/relationships"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22" customWidth="1" min="8" max="8"/>
    <col width="11" customWidth="1" min="9" max="9"/>
  </cols>
  <sheetData>
    <row r="1">
      <c r="A1" s="1" t="inlineStr">
        <is>
          <t>雇用保険の届出期限</t>
        </is>
      </c>
      <c r="E1" t="inlineStr">
        <is>
          <t>黄色の列だけ入力。青い日付は休日で後ろにずれたもの</t>
        </is>
      </c>
    </row>
    <row r="2">
      <c r="A2" s="2" t="inlineStr">
        <is>
          <t>氏名</t>
        </is>
      </c>
      <c r="B2" s="2" t="inlineStr">
        <is>
          <t>入社日</t>
        </is>
      </c>
      <c r="C2" s="2" t="inlineStr">
        <is>
          <t>離職日</t>
        </is>
      </c>
      <c r="D2" s="2" t="inlineStr">
        <is>
          <t>離職日の年齢</t>
        </is>
      </c>
      <c r="E2" s="2" t="inlineStr">
        <is>
          <t>取得届の期限</t>
        </is>
      </c>
      <c r="F2" s="2" t="inlineStr">
        <is>
          <t>資格喪失日</t>
        </is>
      </c>
      <c r="G2" s="2" t="inlineStr">
        <is>
          <t>喪失届の期限</t>
        </is>
      </c>
      <c r="H2" s="2" t="inlineStr">
        <is>
          <t>離職票</t>
        </is>
      </c>
      <c r="I2" s="2" t="inlineStr">
        <is>
          <t>残り日数</t>
        </is>
      </c>
    </row>
    <row r="3">
      <c r="A3" s="3" t="inlineStr">
        <is>
          <t>9月1日に入社</t>
        </is>
      </c>
      <c r="B3" s="4" t="n">
        <v>46266</v>
      </c>
      <c r="C3" s="4" t="n"/>
      <c r="D3" s="3" t="n"/>
      <c r="E3" s="5">
        <f>IF($B3="","",WORKDAY(DATE(YEAR($B3),MONTH($B3)+1,10)-1,1,休日!$A$3:$A$200))</f>
        <v/>
      </c>
      <c r="F3" s="5">
        <f>IF($C3="","",$C3+1)</f>
        <v/>
      </c>
      <c r="G3" s="5">
        <f>IF($C3="","",WORKDAY($F3+10-1,1,休日!$A$3:$A$200))</f>
        <v/>
      </c>
      <c r="H3" s="6">
        <f>IF($C3="","",IF($D3&gt;=59,"必ず交付（59歳以上）","本人が希望すれば交付"))</f>
        <v/>
      </c>
      <c r="I3" s="6">
        <f>IF($C3="","",$G3-TODAY())</f>
        <v/>
      </c>
    </row>
    <row r="4">
      <c r="A4" s="3" t="inlineStr">
        <is>
          <t>9月30日に入社</t>
        </is>
      </c>
      <c r="B4" s="4" t="n">
        <v>46295</v>
      </c>
      <c r="C4" s="4" t="n"/>
      <c r="D4" s="3" t="n"/>
      <c r="E4" s="5">
        <f>IF($B4="","",WORKDAY(DATE(YEAR($B4),MONTH($B4)+1,10)-1,1,休日!$A$3:$A$200))</f>
        <v/>
      </c>
      <c r="F4" s="5">
        <f>IF($C4="","",$C4+1)</f>
        <v/>
      </c>
      <c r="G4" s="5">
        <f>IF($C4="","",WORKDAY($F4+10-1,1,休日!$A$3:$A$200))</f>
        <v/>
      </c>
      <c r="H4" s="6">
        <f>IF($C4="","",IF($D4&gt;=59,"必ず交付（59歳以上）","本人が希望すれば交付"))</f>
        <v/>
      </c>
      <c r="I4" s="6">
        <f>IF($C4="","",$G4-TODAY())</f>
        <v/>
      </c>
    </row>
    <row r="5">
      <c r="A5" s="3" t="inlineStr">
        <is>
          <t>9月1日に離職</t>
        </is>
      </c>
      <c r="B5" s="4" t="n"/>
      <c r="C5" s="4" t="n">
        <v>46266</v>
      </c>
      <c r="D5" s="3" t="n">
        <v>42</v>
      </c>
      <c r="E5" s="5">
        <f>IF($B5="","",WORKDAY(DATE(YEAR($B5),MONTH($B5)+1,10)-1,1,休日!$A$3:$A$200))</f>
        <v/>
      </c>
      <c r="F5" s="5">
        <f>IF($C5="","",$C5+1)</f>
        <v/>
      </c>
      <c r="G5" s="5">
        <f>IF($C5="","",WORKDAY($F5+10-1,1,休日!$A$3:$A$200))</f>
        <v/>
      </c>
      <c r="H5" s="6">
        <f>IF($C5="","",IF($D5&gt;=59,"必ず交付（59歳以上）","本人が希望すれば交付"))</f>
        <v/>
      </c>
      <c r="I5" s="6">
        <f>IF($C5="","",$G5-TODAY())</f>
        <v/>
      </c>
    </row>
    <row r="6">
      <c r="A6" s="3" t="inlineStr">
        <is>
          <t>9月30日に離職</t>
        </is>
      </c>
      <c r="B6" s="4" t="n"/>
      <c r="C6" s="4" t="n">
        <v>46295</v>
      </c>
      <c r="D6" s="3" t="n">
        <v>61</v>
      </c>
      <c r="E6" s="5">
        <f>IF($B6="","",WORKDAY(DATE(YEAR($B6),MONTH($B6)+1,10)-1,1,休日!$A$3:$A$200))</f>
        <v/>
      </c>
      <c r="F6" s="5">
        <f>IF($C6="","",$C6+1)</f>
        <v/>
      </c>
      <c r="G6" s="5">
        <f>IF($C6="","",WORKDAY($F6+10-1,1,休日!$A$3:$A$200))</f>
        <v/>
      </c>
      <c r="H6" s="6">
        <f>IF($C6="","",IF($D6&gt;=59,"必ず交付（59歳以上）","本人が希望すれば交付"))</f>
        <v/>
      </c>
      <c r="I6" s="6">
        <f>IF($C6="","",$G6-TODAY())</f>
        <v/>
      </c>
    </row>
    <row r="7">
      <c r="A7" s="3" t="inlineStr">
        <is>
          <t>12月25日に離職</t>
        </is>
      </c>
      <c r="B7" s="4" t="n"/>
      <c r="C7" s="4" t="n">
        <v>46381</v>
      </c>
      <c r="D7" s="3" t="n">
        <v>38</v>
      </c>
      <c r="E7" s="5">
        <f>IF($B7="","",WORKDAY(DATE(YEAR($B7),MONTH($B7)+1,10)-1,1,休日!$A$3:$A$200))</f>
        <v/>
      </c>
      <c r="F7" s="5">
        <f>IF($C7="","",$C7+1)</f>
        <v/>
      </c>
      <c r="G7" s="5">
        <f>IF($C7="","",WORKDAY($F7+10-1,1,休日!$A$3:$A$200))</f>
        <v/>
      </c>
      <c r="H7" s="6">
        <f>IF($C7="","",IF($D7&gt;=59,"必ず交付（59歳以上）","本人が希望すれば交付"))</f>
        <v/>
      </c>
      <c r="I7" s="6">
        <f>IF($C7="","",$G7-TODAY())</f>
        <v/>
      </c>
    </row>
    <row r="8">
      <c r="A8" s="3" t="n"/>
      <c r="B8" s="4" t="n"/>
      <c r="C8" s="4" t="n"/>
      <c r="D8" s="3" t="n"/>
      <c r="E8" s="5">
        <f>IF($B8="","",WORKDAY(DATE(YEAR($B8),MONTH($B8)+1,10)-1,1,休日!$A$3:$A$200))</f>
        <v/>
      </c>
      <c r="F8" s="5">
        <f>IF($C8="","",$C8+1)</f>
        <v/>
      </c>
      <c r="G8" s="5">
        <f>IF($C8="","",WORKDAY($F8+10-1,1,休日!$A$3:$A$200))</f>
        <v/>
      </c>
      <c r="H8" s="6">
        <f>IF($C8="","",IF($D8&gt;=59,"必ず交付（59歳以上）","本人が希望すれば交付"))</f>
        <v/>
      </c>
      <c r="I8" s="6">
        <f>IF($C8="","",$G8-TODAY())</f>
        <v/>
      </c>
    </row>
    <row r="9">
      <c r="A9" s="3" t="n"/>
      <c r="B9" s="4" t="n"/>
      <c r="C9" s="4" t="n"/>
      <c r="D9" s="3" t="n"/>
      <c r="E9" s="5">
        <f>IF($B9="","",WORKDAY(DATE(YEAR($B9),MONTH($B9)+1,10)-1,1,休日!$A$3:$A$200))</f>
        <v/>
      </c>
      <c r="F9" s="5">
        <f>IF($C9="","",$C9+1)</f>
        <v/>
      </c>
      <c r="G9" s="5">
        <f>IF($C9="","",WORKDAY($F9+10-1,1,休日!$A$3:$A$200))</f>
        <v/>
      </c>
      <c r="H9" s="6">
        <f>IF($C9="","",IF($D9&gt;=59,"必ず交付（59歳以上）","本人が希望すれば交付"))</f>
        <v/>
      </c>
      <c r="I9" s="6">
        <f>IF($C9="","",$G9-TODAY())</f>
        <v/>
      </c>
    </row>
    <row r="10">
      <c r="A10" s="3" t="n"/>
      <c r="B10" s="4" t="n"/>
      <c r="C10" s="4" t="n"/>
      <c r="D10" s="3" t="n"/>
      <c r="E10" s="5">
        <f>IF($B10="","",WORKDAY(DATE(YEAR($B10),MONTH($B10)+1,10)-1,1,休日!$A$3:$A$200))</f>
        <v/>
      </c>
      <c r="F10" s="5">
        <f>IF($C10="","",$C10+1)</f>
        <v/>
      </c>
      <c r="G10" s="5">
        <f>IF($C10="","",WORKDAY($F10+10-1,1,休日!$A$3:$A$200))</f>
        <v/>
      </c>
      <c r="H10" s="6">
        <f>IF($C10="","",IF($D10&gt;=59,"必ず交付（59歳以上）","本人が希望すれば交付"))</f>
        <v/>
      </c>
      <c r="I10" s="6">
        <f>IF($C10="","",$G10-TODAY())</f>
        <v/>
      </c>
    </row>
    <row r="11">
      <c r="A11" s="3" t="n"/>
      <c r="B11" s="4" t="n"/>
      <c r="C11" s="4" t="n"/>
      <c r="D11" s="3" t="n"/>
      <c r="E11" s="5">
        <f>IF($B11="","",WORKDAY(DATE(YEAR($B11),MONTH($B11)+1,10)-1,1,休日!$A$3:$A$200))</f>
        <v/>
      </c>
      <c r="F11" s="5">
        <f>IF($C11="","",$C11+1)</f>
        <v/>
      </c>
      <c r="G11" s="5">
        <f>IF($C11="","",WORKDAY($F11+10-1,1,休日!$A$3:$A$200))</f>
        <v/>
      </c>
      <c r="H11" s="6">
        <f>IF($C11="","",IF($D11&gt;=59,"必ず交付（59歳以上）","本人が希望すれば交付"))</f>
        <v/>
      </c>
      <c r="I11" s="6">
        <f>IF($C11="","",$G11-TODAY())</f>
        <v/>
      </c>
    </row>
    <row r="12">
      <c r="A12" s="3" t="n"/>
      <c r="B12" s="4" t="n"/>
      <c r="C12" s="4" t="n"/>
      <c r="D12" s="3" t="n"/>
      <c r="E12" s="5">
        <f>IF($B12="","",WORKDAY(DATE(YEAR($B12),MONTH($B12)+1,10)-1,1,休日!$A$3:$A$200))</f>
        <v/>
      </c>
      <c r="F12" s="5">
        <f>IF($C12="","",$C12+1)</f>
        <v/>
      </c>
      <c r="G12" s="5">
        <f>IF($C12="","",WORKDAY($F12+10-1,1,休日!$A$3:$A$200))</f>
        <v/>
      </c>
      <c r="H12" s="6">
        <f>IF($C12="","",IF($D12&gt;=59,"必ず交付（59歳以上）","本人が希望すれば交付"))</f>
        <v/>
      </c>
      <c r="I12" s="6">
        <f>IF($C12="","",$G12-TODAY())</f>
        <v/>
      </c>
    </row>
    <row r="13">
      <c r="A13" s="3" t="n"/>
      <c r="B13" s="4" t="n"/>
      <c r="C13" s="4" t="n"/>
      <c r="D13" s="3" t="n"/>
      <c r="E13" s="5">
        <f>IF($B13="","",WORKDAY(DATE(YEAR($B13),MONTH($B13)+1,10)-1,1,休日!$A$3:$A$200))</f>
        <v/>
      </c>
      <c r="F13" s="5">
        <f>IF($C13="","",$C13+1)</f>
        <v/>
      </c>
      <c r="G13" s="5">
        <f>IF($C13="","",WORKDAY($F13+10-1,1,休日!$A$3:$A$200))</f>
        <v/>
      </c>
      <c r="H13" s="6">
        <f>IF($C13="","",IF($D13&gt;=59,"必ず交付（59歳以上）","本人が希望すれば交付"))</f>
        <v/>
      </c>
      <c r="I13" s="6">
        <f>IF($C13="","",$G13-TODAY())</f>
        <v/>
      </c>
    </row>
    <row r="14">
      <c r="A14" s="3" t="n"/>
      <c r="B14" s="4" t="n"/>
      <c r="C14" s="4" t="n"/>
      <c r="D14" s="3" t="n"/>
      <c r="E14" s="5">
        <f>IF($B14="","",WORKDAY(DATE(YEAR($B14),MONTH($B14)+1,10)-1,1,休日!$A$3:$A$200))</f>
        <v/>
      </c>
      <c r="F14" s="5">
        <f>IF($C14="","",$C14+1)</f>
        <v/>
      </c>
      <c r="G14" s="5">
        <f>IF($C14="","",WORKDAY($F14+10-1,1,休日!$A$3:$A$200))</f>
        <v/>
      </c>
      <c r="H14" s="6">
        <f>IF($C14="","",IF($D14&gt;=59,"必ず交付（59歳以上）","本人が希望すれば交付"))</f>
        <v/>
      </c>
      <c r="I14" s="6">
        <f>IF($C14="","",$G14-TODAY())</f>
        <v/>
      </c>
    </row>
    <row r="15">
      <c r="A15" s="3" t="n"/>
      <c r="B15" s="4" t="n"/>
      <c r="C15" s="4" t="n"/>
      <c r="D15" s="3" t="n"/>
      <c r="E15" s="5">
        <f>IF($B15="","",WORKDAY(DATE(YEAR($B15),MONTH($B15)+1,10)-1,1,休日!$A$3:$A$200))</f>
        <v/>
      </c>
      <c r="F15" s="5">
        <f>IF($C15="","",$C15+1)</f>
        <v/>
      </c>
      <c r="G15" s="5">
        <f>IF($C15="","",WORKDAY($F15+10-1,1,休日!$A$3:$A$200))</f>
        <v/>
      </c>
      <c r="H15" s="6">
        <f>IF($C15="","",IF($D15&gt;=59,"必ず交付（59歳以上）","本人が希望すれば交付"))</f>
        <v/>
      </c>
      <c r="I15" s="6">
        <f>IF($C15="","",$G15-TODAY())</f>
        <v/>
      </c>
    </row>
    <row r="16">
      <c r="A16" s="3" t="n"/>
      <c r="B16" s="4" t="n"/>
      <c r="C16" s="4" t="n"/>
      <c r="D16" s="3" t="n"/>
      <c r="E16" s="5">
        <f>IF($B16="","",WORKDAY(DATE(YEAR($B16),MONTH($B16)+1,10)-1,1,休日!$A$3:$A$200))</f>
        <v/>
      </c>
      <c r="F16" s="5">
        <f>IF($C16="","",$C16+1)</f>
        <v/>
      </c>
      <c r="G16" s="5">
        <f>IF($C16="","",WORKDAY($F16+10-1,1,休日!$A$3:$A$200))</f>
        <v/>
      </c>
      <c r="H16" s="6">
        <f>IF($C16="","",IF($D16&gt;=59,"必ず交付（59歳以上）","本人が希望すれば交付"))</f>
        <v/>
      </c>
      <c r="I16" s="6">
        <f>IF($C16="","",$G16-TODAY())</f>
        <v/>
      </c>
    </row>
    <row r="17">
      <c r="A17" s="3" t="n"/>
      <c r="B17" s="4" t="n"/>
      <c r="C17" s="4" t="n"/>
      <c r="D17" s="3" t="n"/>
      <c r="E17" s="5">
        <f>IF($B17="","",WORKDAY(DATE(YEAR($B17),MONTH($B17)+1,10)-1,1,休日!$A$3:$A$200))</f>
        <v/>
      </c>
      <c r="F17" s="5">
        <f>IF($C17="","",$C17+1)</f>
        <v/>
      </c>
      <c r="G17" s="5">
        <f>IF($C17="","",WORKDAY($F17+10-1,1,休日!$A$3:$A$200))</f>
        <v/>
      </c>
      <c r="H17" s="6">
        <f>IF($C17="","",IF($D17&gt;=59,"必ず交付（59歳以上）","本人が希望すれば交付"))</f>
        <v/>
      </c>
      <c r="I17" s="6">
        <f>IF($C17="","",$G17-TODAY())</f>
        <v/>
      </c>
    </row>
    <row r="18">
      <c r="A18" s="3" t="n"/>
      <c r="B18" s="4" t="n"/>
      <c r="C18" s="4" t="n"/>
      <c r="D18" s="3" t="n"/>
      <c r="E18" s="5">
        <f>IF($B18="","",WORKDAY(DATE(YEAR($B18),MONTH($B18)+1,10)-1,1,休日!$A$3:$A$200))</f>
        <v/>
      </c>
      <c r="F18" s="5">
        <f>IF($C18="","",$C18+1)</f>
        <v/>
      </c>
      <c r="G18" s="5">
        <f>IF($C18="","",WORKDAY($F18+10-1,1,休日!$A$3:$A$200))</f>
        <v/>
      </c>
      <c r="H18" s="6">
        <f>IF($C18="","",IF($D18&gt;=59,"必ず交付（59歳以上）","本人が希望すれば交付"))</f>
        <v/>
      </c>
      <c r="I18" s="6">
        <f>IF($C18="","",$G18-TODAY())</f>
        <v/>
      </c>
    </row>
    <row r="19">
      <c r="A19" s="3" t="n"/>
      <c r="B19" s="4" t="n"/>
      <c r="C19" s="4" t="n"/>
      <c r="D19" s="3" t="n"/>
      <c r="E19" s="5">
        <f>IF($B19="","",WORKDAY(DATE(YEAR($B19),MONTH($B19)+1,10)-1,1,休日!$A$3:$A$200))</f>
        <v/>
      </c>
      <c r="F19" s="5">
        <f>IF($C19="","",$C19+1)</f>
        <v/>
      </c>
      <c r="G19" s="5">
        <f>IF($C19="","",WORKDAY($F19+10-1,1,休日!$A$3:$A$200))</f>
        <v/>
      </c>
      <c r="H19" s="6">
        <f>IF($C19="","",IF($D19&gt;=59,"必ず交付（59歳以上）","本人が希望すれば交付"))</f>
        <v/>
      </c>
      <c r="I19" s="6">
        <f>IF($C19="","",$G19-TODAY())</f>
        <v/>
      </c>
    </row>
    <row r="20">
      <c r="A20" s="3" t="n"/>
      <c r="B20" s="4" t="n"/>
      <c r="C20" s="4" t="n"/>
      <c r="D20" s="3" t="n"/>
      <c r="E20" s="5">
        <f>IF($B20="","",WORKDAY(DATE(YEAR($B20),MONTH($B20)+1,10)-1,1,休日!$A$3:$A$200))</f>
        <v/>
      </c>
      <c r="F20" s="5">
        <f>IF($C20="","",$C20+1)</f>
        <v/>
      </c>
      <c r="G20" s="5">
        <f>IF($C20="","",WORKDAY($F20+10-1,1,休日!$A$3:$A$200))</f>
        <v/>
      </c>
      <c r="H20" s="6">
        <f>IF($C20="","",IF($D20&gt;=59,"必ず交付（59歳以上）","本人が希望すれば交付"))</f>
        <v/>
      </c>
      <c r="I20" s="6">
        <f>IF($C20="","",$G20-TODAY())</f>
        <v/>
      </c>
    </row>
    <row r="21">
      <c r="A21" s="3" t="n"/>
      <c r="B21" s="4" t="n"/>
      <c r="C21" s="4" t="n"/>
      <c r="D21" s="3" t="n"/>
      <c r="E21" s="5">
        <f>IF($B21="","",WORKDAY(DATE(YEAR($B21),MONTH($B21)+1,10)-1,1,休日!$A$3:$A$200))</f>
        <v/>
      </c>
      <c r="F21" s="5">
        <f>IF($C21="","",$C21+1)</f>
        <v/>
      </c>
      <c r="G21" s="5">
        <f>IF($C21="","",WORKDAY($F21+10-1,1,休日!$A$3:$A$200))</f>
        <v/>
      </c>
      <c r="H21" s="6">
        <f>IF($C21="","",IF($D21&gt;=59,"必ず交付（59歳以上）","本人が希望すれば交付"))</f>
        <v/>
      </c>
      <c r="I21" s="6">
        <f>IF($C21="","",$G21-TODAY())</f>
        <v/>
      </c>
    </row>
    <row r="22">
      <c r="A22" s="3" t="n"/>
      <c r="B22" s="4" t="n"/>
      <c r="C22" s="4" t="n"/>
      <c r="D22" s="3" t="n"/>
      <c r="E22" s="5">
        <f>IF($B22="","",WORKDAY(DATE(YEAR($B22),MONTH($B22)+1,10)-1,1,休日!$A$3:$A$200))</f>
        <v/>
      </c>
      <c r="F22" s="5">
        <f>IF($C22="","",$C22+1)</f>
        <v/>
      </c>
      <c r="G22" s="5">
        <f>IF($C22="","",WORKDAY($F22+10-1,1,休日!$A$3:$A$200))</f>
        <v/>
      </c>
      <c r="H22" s="6">
        <f>IF($C22="","",IF($D22&gt;=59,"必ず交付（59歳以上）","本人が希望すれば交付"))</f>
        <v/>
      </c>
      <c r="I22" s="6">
        <f>IF($C22="","",$G22-TODAY())</f>
        <v/>
      </c>
    </row>
    <row r="23">
      <c r="A23" s="3" t="n"/>
      <c r="B23" s="4" t="n"/>
      <c r="C23" s="4" t="n"/>
      <c r="D23" s="3" t="n"/>
      <c r="E23" s="5">
        <f>IF($B23="","",WORKDAY(DATE(YEAR($B23),MONTH($B23)+1,10)-1,1,休日!$A$3:$A$200))</f>
        <v/>
      </c>
      <c r="F23" s="5">
        <f>IF($C23="","",$C23+1)</f>
        <v/>
      </c>
      <c r="G23" s="5">
        <f>IF($C23="","",WORKDAY($F23+10-1,1,休日!$A$3:$A$200))</f>
        <v/>
      </c>
      <c r="H23" s="6">
        <f>IF($C23="","",IF($D23&gt;=59,"必ず交付（59歳以上）","本人が希望すれば交付"))</f>
        <v/>
      </c>
      <c r="I23" s="6">
        <f>IF($C23="","",$G23-TODAY())</f>
        <v/>
      </c>
    </row>
    <row r="24">
      <c r="A24" s="3" t="n"/>
      <c r="B24" s="4" t="n"/>
      <c r="C24" s="4" t="n"/>
      <c r="D24" s="3" t="n"/>
      <c r="E24" s="5">
        <f>IF($B24="","",WORKDAY(DATE(YEAR($B24),MONTH($B24)+1,10)-1,1,休日!$A$3:$A$200))</f>
        <v/>
      </c>
      <c r="F24" s="5">
        <f>IF($C24="","",$C24+1)</f>
        <v/>
      </c>
      <c r="G24" s="5">
        <f>IF($C24="","",WORKDAY($F24+10-1,1,休日!$A$3:$A$200))</f>
        <v/>
      </c>
      <c r="H24" s="6">
        <f>IF($C24="","",IF($D24&gt;=59,"必ず交付（59歳以上）","本人が希望すれば交付"))</f>
        <v/>
      </c>
      <c r="I24" s="6">
        <f>IF($C24="","",$G24-TODAY())</f>
        <v/>
      </c>
    </row>
    <row r="25">
      <c r="A25" s="3" t="n"/>
      <c r="B25" s="4" t="n"/>
      <c r="C25" s="4" t="n"/>
      <c r="D25" s="3" t="n"/>
      <c r="E25" s="5">
        <f>IF($B25="","",WORKDAY(DATE(YEAR($B25),MONTH($B25)+1,10)-1,1,休日!$A$3:$A$200))</f>
        <v/>
      </c>
      <c r="F25" s="5">
        <f>IF($C25="","",$C25+1)</f>
        <v/>
      </c>
      <c r="G25" s="5">
        <f>IF($C25="","",WORKDAY($F25+10-1,1,休日!$A$3:$A$200))</f>
        <v/>
      </c>
      <c r="H25" s="6">
        <f>IF($C25="","",IF($D25&gt;=59,"必ず交付（59歳以上）","本人が希望すれば交付"))</f>
        <v/>
      </c>
      <c r="I25" s="6">
        <f>IF($C25="","",$G25-TODAY())</f>
        <v/>
      </c>
    </row>
    <row r="26">
      <c r="A26" s="3" t="n"/>
      <c r="B26" s="4" t="n"/>
      <c r="C26" s="4" t="n"/>
      <c r="D26" s="3" t="n"/>
      <c r="E26" s="5">
        <f>IF($B26="","",WORKDAY(DATE(YEAR($B26),MONTH($B26)+1,10)-1,1,休日!$A$3:$A$200))</f>
        <v/>
      </c>
      <c r="F26" s="5">
        <f>IF($C26="","",$C26+1)</f>
        <v/>
      </c>
      <c r="G26" s="5">
        <f>IF($C26="","",WORKDAY($F26+10-1,1,休日!$A$3:$A$200))</f>
        <v/>
      </c>
      <c r="H26" s="6">
        <f>IF($C26="","",IF($D26&gt;=59,"必ず交付（59歳以上）","本人が希望すれば交付"))</f>
        <v/>
      </c>
      <c r="I26" s="6">
        <f>IF($C26="","",$G26-TODAY())</f>
        <v/>
      </c>
    </row>
    <row r="27">
      <c r="A27" s="3" t="n"/>
      <c r="B27" s="4" t="n"/>
      <c r="C27" s="4" t="n"/>
      <c r="D27" s="3" t="n"/>
      <c r="E27" s="5">
        <f>IF($B27="","",WORKDAY(DATE(YEAR($B27),MONTH($B27)+1,10)-1,1,休日!$A$3:$A$200))</f>
        <v/>
      </c>
      <c r="F27" s="5">
        <f>IF($C27="","",$C27+1)</f>
        <v/>
      </c>
      <c r="G27" s="5">
        <f>IF($C27="","",WORKDAY($F27+10-1,1,休日!$A$3:$A$200))</f>
        <v/>
      </c>
      <c r="H27" s="6">
        <f>IF($C27="","",IF($D27&gt;=59,"必ず交付（59歳以上）","本人が希望すれば交付"))</f>
        <v/>
      </c>
      <c r="I27" s="6">
        <f>IF($C27="","",$G27-TODAY())</f>
        <v/>
      </c>
    </row>
    <row r="28">
      <c r="A28" s="3" t="n"/>
      <c r="B28" s="4" t="n"/>
      <c r="C28" s="4" t="n"/>
      <c r="D28" s="3" t="n"/>
      <c r="E28" s="5">
        <f>IF($B28="","",WORKDAY(DATE(YEAR($B28),MONTH($B28)+1,10)-1,1,休日!$A$3:$A$200))</f>
        <v/>
      </c>
      <c r="F28" s="5">
        <f>IF($C28="","",$C28+1)</f>
        <v/>
      </c>
      <c r="G28" s="5">
        <f>IF($C28="","",WORKDAY($F28+10-1,1,休日!$A$3:$A$200))</f>
        <v/>
      </c>
      <c r="H28" s="6">
        <f>IF($C28="","",IF($D28&gt;=59,"必ず交付（59歳以上）","本人が希望すれば交付"))</f>
        <v/>
      </c>
      <c r="I28" s="6">
        <f>IF($C28="","",$G28-TODAY())</f>
        <v/>
      </c>
    </row>
    <row r="29">
      <c r="A29" s="3" t="n"/>
      <c r="B29" s="4" t="n"/>
      <c r="C29" s="4" t="n"/>
      <c r="D29" s="3" t="n"/>
      <c r="E29" s="5">
        <f>IF($B29="","",WORKDAY(DATE(YEAR($B29),MONTH($B29)+1,10)-1,1,休日!$A$3:$A$200))</f>
        <v/>
      </c>
      <c r="F29" s="5">
        <f>IF($C29="","",$C29+1)</f>
        <v/>
      </c>
      <c r="G29" s="5">
        <f>IF($C29="","",WORKDAY($F29+10-1,1,休日!$A$3:$A$200))</f>
        <v/>
      </c>
      <c r="H29" s="6">
        <f>IF($C29="","",IF($D29&gt;=59,"必ず交付（59歳以上）","本人が希望すれば交付"))</f>
        <v/>
      </c>
      <c r="I29" s="6">
        <f>IF($C29="","",$G29-TODAY())</f>
        <v/>
      </c>
    </row>
    <row r="30">
      <c r="A30" s="3" t="n"/>
      <c r="B30" s="4" t="n"/>
      <c r="C30" s="4" t="n"/>
      <c r="D30" s="3" t="n"/>
      <c r="E30" s="5">
        <f>IF($B30="","",WORKDAY(DATE(YEAR($B30),MONTH($B30)+1,10)-1,1,休日!$A$3:$A$200))</f>
        <v/>
      </c>
      <c r="F30" s="5">
        <f>IF($C30="","",$C30+1)</f>
        <v/>
      </c>
      <c r="G30" s="5">
        <f>IF($C30="","",WORKDAY($F30+10-1,1,休日!$A$3:$A$200))</f>
        <v/>
      </c>
      <c r="H30" s="6">
        <f>IF($C30="","",IF($D30&gt;=59,"必ず交付（59歳以上）","本人が希望すれば交付"))</f>
        <v/>
      </c>
      <c r="I30" s="6">
        <f>IF($C30="","",$G30-TODAY())</f>
        <v/>
      </c>
    </row>
    <row r="31">
      <c r="A31" s="3" t="n"/>
      <c r="B31" s="4" t="n"/>
      <c r="C31" s="4" t="n"/>
      <c r="D31" s="3" t="n"/>
      <c r="E31" s="5">
        <f>IF($B31="","",WORKDAY(DATE(YEAR($B31),MONTH($B31)+1,10)-1,1,休日!$A$3:$A$200))</f>
        <v/>
      </c>
      <c r="F31" s="5">
        <f>IF($C31="","",$C31+1)</f>
        <v/>
      </c>
      <c r="G31" s="5">
        <f>IF($C31="","",WORKDAY($F31+10-1,1,休日!$A$3:$A$200))</f>
        <v/>
      </c>
      <c r="H31" s="6">
        <f>IF($C31="","",IF($D31&gt;=59,"必ず交付（59歳以上）","本人が希望すれば交付"))</f>
        <v/>
      </c>
      <c r="I31" s="6">
        <f>IF($C31="","",$G31-TODAY())</f>
        <v/>
      </c>
    </row>
    <row r="32">
      <c r="A32" s="3" t="n"/>
      <c r="B32" s="4" t="n"/>
      <c r="C32" s="4" t="n"/>
      <c r="D32" s="3" t="n"/>
      <c r="E32" s="5">
        <f>IF($B32="","",WORKDAY(DATE(YEAR($B32),MONTH($B32)+1,10)-1,1,休日!$A$3:$A$200))</f>
        <v/>
      </c>
      <c r="F32" s="5">
        <f>IF($C32="","",$C32+1)</f>
        <v/>
      </c>
      <c r="G32" s="5">
        <f>IF($C32="","",WORKDAY($F32+10-1,1,休日!$A$3:$A$200))</f>
        <v/>
      </c>
      <c r="H32" s="6">
        <f>IF($C32="","",IF($D32&gt;=59,"必ず交付（59歳以上）","本人が希望すれば交付"))</f>
        <v/>
      </c>
      <c r="I32" s="6">
        <f>IF($C32="","",$G32-TODAY())</f>
        <v/>
      </c>
    </row>
    <row r="33">
      <c r="A33" s="3" t="n"/>
      <c r="B33" s="4" t="n"/>
      <c r="C33" s="4" t="n"/>
      <c r="D33" s="3" t="n"/>
      <c r="E33" s="5">
        <f>IF($B33="","",WORKDAY(DATE(YEAR($B33),MONTH($B33)+1,10)-1,1,休日!$A$3:$A$200))</f>
        <v/>
      </c>
      <c r="F33" s="5">
        <f>IF($C33="","",$C33+1)</f>
        <v/>
      </c>
      <c r="G33" s="5">
        <f>IF($C33="","",WORKDAY($F33+10-1,1,休日!$A$3:$A$200))</f>
        <v/>
      </c>
      <c r="H33" s="6">
        <f>IF($C33="","",IF($D33&gt;=59,"必ず交付（59歳以上）","本人が希望すれば交付"))</f>
        <v/>
      </c>
      <c r="I33" s="6">
        <f>IF($C33="","",$G33-TODAY())</f>
        <v/>
      </c>
    </row>
    <row r="34">
      <c r="A34" s="3" t="n"/>
      <c r="B34" s="4" t="n"/>
      <c r="C34" s="4" t="n"/>
      <c r="D34" s="3" t="n"/>
      <c r="E34" s="5">
        <f>IF($B34="","",WORKDAY(DATE(YEAR($B34),MONTH($B34)+1,10)-1,1,休日!$A$3:$A$200))</f>
        <v/>
      </c>
      <c r="F34" s="5">
        <f>IF($C34="","",$C34+1)</f>
        <v/>
      </c>
      <c r="G34" s="5">
        <f>IF($C34="","",WORKDAY($F34+10-1,1,休日!$A$3:$A$200))</f>
        <v/>
      </c>
      <c r="H34" s="6">
        <f>IF($C34="","",IF($D34&gt;=59,"必ず交付（59歳以上）","本人が希望すれば交付"))</f>
        <v/>
      </c>
      <c r="I34" s="6">
        <f>IF($C34="","",$G34-TODAY())</f>
        <v/>
      </c>
    </row>
    <row r="35">
      <c r="A35" s="3" t="n"/>
      <c r="B35" s="4" t="n"/>
      <c r="C35" s="4" t="n"/>
      <c r="D35" s="3" t="n"/>
      <c r="E35" s="5">
        <f>IF($B35="","",WORKDAY(DATE(YEAR($B35),MONTH($B35)+1,10)-1,1,休日!$A$3:$A$200))</f>
        <v/>
      </c>
      <c r="F35" s="5">
        <f>IF($C35="","",$C35+1)</f>
        <v/>
      </c>
      <c r="G35" s="5">
        <f>IF($C35="","",WORKDAY($F35+10-1,1,休日!$A$3:$A$200))</f>
        <v/>
      </c>
      <c r="H35" s="6">
        <f>IF($C35="","",IF($D35&gt;=59,"必ず交付（59歳以上）","本人が希望すれば交付"))</f>
        <v/>
      </c>
      <c r="I35" s="6">
        <f>IF($C35="","",$G35-TODAY())</f>
        <v/>
      </c>
    </row>
    <row r="36">
      <c r="A36" s="3" t="n"/>
      <c r="B36" s="4" t="n"/>
      <c r="C36" s="4" t="n"/>
      <c r="D36" s="3" t="n"/>
      <c r="E36" s="5">
        <f>IF($B36="","",WORKDAY(DATE(YEAR($B36),MONTH($B36)+1,10)-1,1,休日!$A$3:$A$200))</f>
        <v/>
      </c>
      <c r="F36" s="5">
        <f>IF($C36="","",$C36+1)</f>
        <v/>
      </c>
      <c r="G36" s="5">
        <f>IF($C36="","",WORKDAY($F36+10-1,1,休日!$A$3:$A$200))</f>
        <v/>
      </c>
      <c r="H36" s="6">
        <f>IF($C36="","",IF($D36&gt;=59,"必ず交付（59歳以上）","本人が希望すれば交付"))</f>
        <v/>
      </c>
      <c r="I36" s="6">
        <f>IF($C36="","",$G36-TODAY())</f>
        <v/>
      </c>
    </row>
    <row r="37">
      <c r="A37" s="3" t="n"/>
      <c r="B37" s="4" t="n"/>
      <c r="C37" s="4" t="n"/>
      <c r="D37" s="3" t="n"/>
      <c r="E37" s="5">
        <f>IF($B37="","",WORKDAY(DATE(YEAR($B37),MONTH($B37)+1,10)-1,1,休日!$A$3:$A$200))</f>
        <v/>
      </c>
      <c r="F37" s="5">
        <f>IF($C37="","",$C37+1)</f>
        <v/>
      </c>
      <c r="G37" s="5">
        <f>IF($C37="","",WORKDAY($F37+10-1,1,休日!$A$3:$A$200))</f>
        <v/>
      </c>
      <c r="H37" s="6">
        <f>IF($C37="","",IF($D37&gt;=59,"必ず交付（59歳以上）","本人が希望すれば交付"))</f>
        <v/>
      </c>
      <c r="I37" s="6">
        <f>IF($C37="","",$G37-TODAY())</f>
        <v/>
      </c>
    </row>
    <row r="38">
      <c r="A38" s="3" t="n"/>
      <c r="B38" s="4" t="n"/>
      <c r="C38" s="4" t="n"/>
      <c r="D38" s="3" t="n"/>
      <c r="E38" s="5">
        <f>IF($B38="","",WORKDAY(DATE(YEAR($B38),MONTH($B38)+1,10)-1,1,休日!$A$3:$A$200))</f>
        <v/>
      </c>
      <c r="F38" s="5">
        <f>IF($C38="","",$C38+1)</f>
        <v/>
      </c>
      <c r="G38" s="5">
        <f>IF($C38="","",WORKDAY($F38+10-1,1,休日!$A$3:$A$200))</f>
        <v/>
      </c>
      <c r="H38" s="6">
        <f>IF($C38="","",IF($D38&gt;=59,"必ず交付（59歳以上）","本人が希望すれば交付"))</f>
        <v/>
      </c>
      <c r="I38" s="6">
        <f>IF($C38="","",$G38-TODAY())</f>
        <v/>
      </c>
    </row>
    <row r="39">
      <c r="A39" s="3" t="n"/>
      <c r="B39" s="4" t="n"/>
      <c r="C39" s="4" t="n"/>
      <c r="D39" s="3" t="n"/>
      <c r="E39" s="5">
        <f>IF($B39="","",WORKDAY(DATE(YEAR($B39),MONTH($B39)+1,10)-1,1,休日!$A$3:$A$200))</f>
        <v/>
      </c>
      <c r="F39" s="5">
        <f>IF($C39="","",$C39+1)</f>
        <v/>
      </c>
      <c r="G39" s="5">
        <f>IF($C39="","",WORKDAY($F39+10-1,1,休日!$A$3:$A$200))</f>
        <v/>
      </c>
      <c r="H39" s="6">
        <f>IF($C39="","",IF($D39&gt;=59,"必ず交付（59歳以上）","本人が希望すれば交付"))</f>
        <v/>
      </c>
      <c r="I39" s="6">
        <f>IF($C39="","",$G39-TODAY())</f>
        <v/>
      </c>
    </row>
    <row r="40">
      <c r="A40" s="3" t="n"/>
      <c r="B40" s="4" t="n"/>
      <c r="C40" s="4" t="n"/>
      <c r="D40" s="3" t="n"/>
      <c r="E40" s="5">
        <f>IF($B40="","",WORKDAY(DATE(YEAR($B40),MONTH($B40)+1,10)-1,1,休日!$A$3:$A$200))</f>
        <v/>
      </c>
      <c r="F40" s="5">
        <f>IF($C40="","",$C40+1)</f>
        <v/>
      </c>
      <c r="G40" s="5">
        <f>IF($C40="","",WORKDAY($F40+10-1,1,休日!$A$3:$A$200))</f>
        <v/>
      </c>
      <c r="H40" s="6">
        <f>IF($C40="","",IF($D40&gt;=59,"必ず交付（59歳以上）","本人が希望すれば交付"))</f>
        <v/>
      </c>
      <c r="I40" s="6">
        <f>IF($C40="","",$G40-TODAY())</f>
        <v/>
      </c>
    </row>
    <row r="41">
      <c r="A41" s="3" t="n"/>
      <c r="B41" s="4" t="n"/>
      <c r="C41" s="4" t="n"/>
      <c r="D41" s="3" t="n"/>
      <c r="E41" s="5">
        <f>IF($B41="","",WORKDAY(DATE(YEAR($B41),MONTH($B41)+1,10)-1,1,休日!$A$3:$A$200))</f>
        <v/>
      </c>
      <c r="F41" s="5">
        <f>IF($C41="","",$C41+1)</f>
        <v/>
      </c>
      <c r="G41" s="5">
        <f>IF($C41="","",WORKDAY($F41+10-1,1,休日!$A$3:$A$200))</f>
        <v/>
      </c>
      <c r="H41" s="6">
        <f>IF($C41="","",IF($D41&gt;=59,"必ず交付（59歳以上）","本人が希望すれば交付"))</f>
        <v/>
      </c>
      <c r="I41" s="6">
        <f>IF($C41="","",$G41-TODAY())</f>
        <v/>
      </c>
    </row>
    <row r="42">
      <c r="A42" s="3" t="n"/>
      <c r="B42" s="4" t="n"/>
      <c r="C42" s="4" t="n"/>
      <c r="D42" s="3" t="n"/>
      <c r="E42" s="5">
        <f>IF($B42="","",WORKDAY(DATE(YEAR($B42),MONTH($B42)+1,10)-1,1,休日!$A$3:$A$200))</f>
        <v/>
      </c>
      <c r="F42" s="5">
        <f>IF($C42="","",$C42+1)</f>
        <v/>
      </c>
      <c r="G42" s="5">
        <f>IF($C42="","",WORKDAY($F42+10-1,1,休日!$A$3:$A$200))</f>
        <v/>
      </c>
      <c r="H42" s="6">
        <f>IF($C42="","",IF($D42&gt;=59,"必ず交付（59歳以上）","本人が希望すれば交付"))</f>
        <v/>
      </c>
      <c r="I42" s="6">
        <f>IF($C42="","",$G42-TODAY())</f>
        <v/>
      </c>
    </row>
    <row r="43">
      <c r="A43" s="3" t="n"/>
      <c r="B43" s="4" t="n"/>
      <c r="C43" s="4" t="n"/>
      <c r="D43" s="3" t="n"/>
      <c r="E43" s="5">
        <f>IF($B43="","",WORKDAY(DATE(YEAR($B43),MONTH($B43)+1,10)-1,1,休日!$A$3:$A$200))</f>
        <v/>
      </c>
      <c r="F43" s="5">
        <f>IF($C43="","",$C43+1)</f>
        <v/>
      </c>
      <c r="G43" s="5">
        <f>IF($C43="","",WORKDAY($F43+10-1,1,休日!$A$3:$A$200))</f>
        <v/>
      </c>
      <c r="H43" s="6">
        <f>IF($C43="","",IF($D43&gt;=59,"必ず交付（59歳以上）","本人が希望すれば交付"))</f>
        <v/>
      </c>
      <c r="I43" s="6">
        <f>IF($C43="","",$G43-TODAY())</f>
        <v/>
      </c>
    </row>
    <row r="44">
      <c r="A44" s="3" t="n"/>
      <c r="B44" s="4" t="n"/>
      <c r="C44" s="4" t="n"/>
      <c r="D44" s="3" t="n"/>
      <c r="E44" s="5">
        <f>IF($B44="","",WORKDAY(DATE(YEAR($B44),MONTH($B44)+1,10)-1,1,休日!$A$3:$A$200))</f>
        <v/>
      </c>
      <c r="F44" s="5">
        <f>IF($C44="","",$C44+1)</f>
        <v/>
      </c>
      <c r="G44" s="5">
        <f>IF($C44="","",WORKDAY($F44+10-1,1,休日!$A$3:$A$200))</f>
        <v/>
      </c>
      <c r="H44" s="6">
        <f>IF($C44="","",IF($D44&gt;=59,"必ず交付（59歳以上）","本人が希望すれば交付"))</f>
        <v/>
      </c>
      <c r="I44" s="6">
        <f>IF($C44="","",$G44-TODAY())</f>
        <v/>
      </c>
    </row>
    <row r="45">
      <c r="A45" s="3" t="n"/>
      <c r="B45" s="4" t="n"/>
      <c r="C45" s="4" t="n"/>
      <c r="D45" s="3" t="n"/>
      <c r="E45" s="5">
        <f>IF($B45="","",WORKDAY(DATE(YEAR($B45),MONTH($B45)+1,10)-1,1,休日!$A$3:$A$200))</f>
        <v/>
      </c>
      <c r="F45" s="5">
        <f>IF($C45="","",$C45+1)</f>
        <v/>
      </c>
      <c r="G45" s="5">
        <f>IF($C45="","",WORKDAY($F45+10-1,1,休日!$A$3:$A$200))</f>
        <v/>
      </c>
      <c r="H45" s="6">
        <f>IF($C45="","",IF($D45&gt;=59,"必ず交付（59歳以上）","本人が希望すれば交付"))</f>
        <v/>
      </c>
      <c r="I45" s="6">
        <f>IF($C45="","",$G45-TODAY())</f>
        <v/>
      </c>
    </row>
    <row r="46">
      <c r="A46" s="3" t="n"/>
      <c r="B46" s="4" t="n"/>
      <c r="C46" s="4" t="n"/>
      <c r="D46" s="3" t="n"/>
      <c r="E46" s="5">
        <f>IF($B46="","",WORKDAY(DATE(YEAR($B46),MONTH($B46)+1,10)-1,1,休日!$A$3:$A$200))</f>
        <v/>
      </c>
      <c r="F46" s="5">
        <f>IF($C46="","",$C46+1)</f>
        <v/>
      </c>
      <c r="G46" s="5">
        <f>IF($C46="","",WORKDAY($F46+10-1,1,休日!$A$3:$A$200))</f>
        <v/>
      </c>
      <c r="H46" s="6">
        <f>IF($C46="","",IF($D46&gt;=59,"必ず交付（59歳以上）","本人が希望すれば交付"))</f>
        <v/>
      </c>
      <c r="I46" s="6">
        <f>IF($C46="","",$G46-TODAY())</f>
        <v/>
      </c>
    </row>
    <row r="47">
      <c r="A47" s="3" t="n"/>
      <c r="B47" s="4" t="n"/>
      <c r="C47" s="4" t="n"/>
      <c r="D47" s="3" t="n"/>
      <c r="E47" s="5">
        <f>IF($B47="","",WORKDAY(DATE(YEAR($B47),MONTH($B47)+1,10)-1,1,休日!$A$3:$A$200))</f>
        <v/>
      </c>
      <c r="F47" s="5">
        <f>IF($C47="","",$C47+1)</f>
        <v/>
      </c>
      <c r="G47" s="5">
        <f>IF($C47="","",WORKDAY($F47+10-1,1,休日!$A$3:$A$200))</f>
        <v/>
      </c>
      <c r="H47" s="6">
        <f>IF($C47="","",IF($D47&gt;=59,"必ず交付（59歳以上）","本人が希望すれば交付"))</f>
        <v/>
      </c>
      <c r="I47" s="6">
        <f>IF($C47="","",$G47-TODAY())</f>
        <v/>
      </c>
    </row>
    <row r="48">
      <c r="A48" s="3" t="n"/>
      <c r="B48" s="4" t="n"/>
      <c r="C48" s="4" t="n"/>
      <c r="D48" s="3" t="n"/>
      <c r="E48" s="5">
        <f>IF($B48="","",WORKDAY(DATE(YEAR($B48),MONTH($B48)+1,10)-1,1,休日!$A$3:$A$200))</f>
        <v/>
      </c>
      <c r="F48" s="5">
        <f>IF($C48="","",$C48+1)</f>
        <v/>
      </c>
      <c r="G48" s="5">
        <f>IF($C48="","",WORKDAY($F48+10-1,1,休日!$A$3:$A$200))</f>
        <v/>
      </c>
      <c r="H48" s="6">
        <f>IF($C48="","",IF($D48&gt;=59,"必ず交付（59歳以上）","本人が希望すれば交付"))</f>
        <v/>
      </c>
      <c r="I48" s="6">
        <f>IF($C48="","",$G48-TODAY())</f>
        <v/>
      </c>
    </row>
    <row r="49">
      <c r="A49" s="3" t="n"/>
      <c r="B49" s="4" t="n"/>
      <c r="C49" s="4" t="n"/>
      <c r="D49" s="3" t="n"/>
      <c r="E49" s="5">
        <f>IF($B49="","",WORKDAY(DATE(YEAR($B49),MONTH($B49)+1,10)-1,1,休日!$A$3:$A$200))</f>
        <v/>
      </c>
      <c r="F49" s="5">
        <f>IF($C49="","",$C49+1)</f>
        <v/>
      </c>
      <c r="G49" s="5">
        <f>IF($C49="","",WORKDAY($F49+10-1,1,休日!$A$3:$A$200))</f>
        <v/>
      </c>
      <c r="H49" s="6">
        <f>IF($C49="","",IF($D49&gt;=59,"必ず交付（59歳以上）","本人が希望すれば交付"))</f>
        <v/>
      </c>
      <c r="I49" s="6">
        <f>IF($C49="","",$G49-TODAY())</f>
        <v/>
      </c>
    </row>
    <row r="50">
      <c r="A50" s="3" t="n"/>
      <c r="B50" s="4" t="n"/>
      <c r="C50" s="4" t="n"/>
      <c r="D50" s="3" t="n"/>
      <c r="E50" s="5">
        <f>IF($B50="","",WORKDAY(DATE(YEAR($B50),MONTH($B50)+1,10)-1,1,休日!$A$3:$A$200))</f>
        <v/>
      </c>
      <c r="F50" s="5">
        <f>IF($C50="","",$C50+1)</f>
        <v/>
      </c>
      <c r="G50" s="5">
        <f>IF($C50="","",WORKDAY($F50+10-1,1,休日!$A$3:$A$200))</f>
        <v/>
      </c>
      <c r="H50" s="6">
        <f>IF($C50="","",IF($D50&gt;=59,"必ず交付（59歳以上）","本人が希望すれば交付"))</f>
        <v/>
      </c>
      <c r="I50" s="6">
        <f>IF($C50="","",$G50-TODAY())</f>
        <v/>
      </c>
    </row>
    <row r="51">
      <c r="A51" s="3" t="n"/>
      <c r="B51" s="4" t="n"/>
      <c r="C51" s="4" t="n"/>
      <c r="D51" s="3" t="n"/>
      <c r="E51" s="5">
        <f>IF($B51="","",WORKDAY(DATE(YEAR($B51),MONTH($B51)+1,10)-1,1,休日!$A$3:$A$200))</f>
        <v/>
      </c>
      <c r="F51" s="5">
        <f>IF($C51="","",$C51+1)</f>
        <v/>
      </c>
      <c r="G51" s="5">
        <f>IF($C51="","",WORKDAY($F51+10-1,1,休日!$A$3:$A$200))</f>
        <v/>
      </c>
      <c r="H51" s="6">
        <f>IF($C51="","",IF($D51&gt;=59,"必ず交付（59歳以上）","本人が希望すれば交付"))</f>
        <v/>
      </c>
      <c r="I51" s="6">
        <f>IF($C51="","",$G51-TODAY())</f>
        <v/>
      </c>
    </row>
    <row r="52">
      <c r="A52" s="3" t="n"/>
      <c r="B52" s="4" t="n"/>
      <c r="C52" s="4" t="n"/>
      <c r="D52" s="3" t="n"/>
      <c r="E52" s="5">
        <f>IF($B52="","",WORKDAY(DATE(YEAR($B52),MONTH($B52)+1,10)-1,1,休日!$A$3:$A$200))</f>
        <v/>
      </c>
      <c r="F52" s="5">
        <f>IF($C52="","",$C52+1)</f>
        <v/>
      </c>
      <c r="G52" s="5">
        <f>IF($C52="","",WORKDAY($F52+10-1,1,休日!$A$3:$A$200))</f>
        <v/>
      </c>
      <c r="H52" s="6">
        <f>IF($C52="","",IF($D52&gt;=59,"必ず交付（59歳以上）","本人が希望すれば交付"))</f>
        <v/>
      </c>
      <c r="I52" s="6">
        <f>IF($C52="","",$G52-TODAY())</f>
        <v/>
      </c>
    </row>
    <row r="53">
      <c r="A53" s="3" t="n"/>
      <c r="B53" s="4" t="n"/>
      <c r="C53" s="4" t="n"/>
      <c r="D53" s="3" t="n"/>
      <c r="E53" s="5">
        <f>IF($B53="","",WORKDAY(DATE(YEAR($B53),MONTH($B53)+1,10)-1,1,休日!$A$3:$A$200))</f>
        <v/>
      </c>
      <c r="F53" s="5">
        <f>IF($C53="","",$C53+1)</f>
        <v/>
      </c>
      <c r="G53" s="5">
        <f>IF($C53="","",WORKDAY($F53+10-1,1,休日!$A$3:$A$200))</f>
        <v/>
      </c>
      <c r="H53" s="6">
        <f>IF($C53="","",IF($D53&gt;=59,"必ず交付（59歳以上）","本人が希望すれば交付"))</f>
        <v/>
      </c>
      <c r="I53" s="6">
        <f>IF($C53="","",$G53-TODAY())</f>
        <v/>
      </c>
    </row>
    <row r="54">
      <c r="A54" s="3" t="n"/>
      <c r="B54" s="4" t="n"/>
      <c r="C54" s="4" t="n"/>
      <c r="D54" s="3" t="n"/>
      <c r="E54" s="5">
        <f>IF($B54="","",WORKDAY(DATE(YEAR($B54),MONTH($B54)+1,10)-1,1,休日!$A$3:$A$200))</f>
        <v/>
      </c>
      <c r="F54" s="5">
        <f>IF($C54="","",$C54+1)</f>
        <v/>
      </c>
      <c r="G54" s="5">
        <f>IF($C54="","",WORKDAY($F54+10-1,1,休日!$A$3:$A$200))</f>
        <v/>
      </c>
      <c r="H54" s="6">
        <f>IF($C54="","",IF($D54&gt;=59,"必ず交付（59歳以上）","本人が希望すれば交付"))</f>
        <v/>
      </c>
      <c r="I54" s="6">
        <f>IF($C54="","",$G54-TODAY())</f>
        <v/>
      </c>
    </row>
    <row r="55">
      <c r="A55" s="3" t="n"/>
      <c r="B55" s="4" t="n"/>
      <c r="C55" s="4" t="n"/>
      <c r="D55" s="3" t="n"/>
      <c r="E55" s="5">
        <f>IF($B55="","",WORKDAY(DATE(YEAR($B55),MONTH($B55)+1,10)-1,1,休日!$A$3:$A$200))</f>
        <v/>
      </c>
      <c r="F55" s="5">
        <f>IF($C55="","",$C55+1)</f>
        <v/>
      </c>
      <c r="G55" s="5">
        <f>IF($C55="","",WORKDAY($F55+10-1,1,休日!$A$3:$A$200))</f>
        <v/>
      </c>
      <c r="H55" s="6">
        <f>IF($C55="","",IF($D55&gt;=59,"必ず交付（59歳以上）","本人が希望すれば交付"))</f>
        <v/>
      </c>
      <c r="I55" s="6">
        <f>IF($C55="","",$G55-TODAY())</f>
        <v/>
      </c>
    </row>
    <row r="56">
      <c r="A56" s="3" t="n"/>
      <c r="B56" s="4" t="n"/>
      <c r="C56" s="4" t="n"/>
      <c r="D56" s="3" t="n"/>
      <c r="E56" s="5">
        <f>IF($B56="","",WORKDAY(DATE(YEAR($B56),MONTH($B56)+1,10)-1,1,休日!$A$3:$A$200))</f>
        <v/>
      </c>
      <c r="F56" s="5">
        <f>IF($C56="","",$C56+1)</f>
        <v/>
      </c>
      <c r="G56" s="5">
        <f>IF($C56="","",WORKDAY($F56+10-1,1,休日!$A$3:$A$200))</f>
        <v/>
      </c>
      <c r="H56" s="6">
        <f>IF($C56="","",IF($D56&gt;=59,"必ず交付（59歳以上）","本人が希望すれば交付"))</f>
        <v/>
      </c>
      <c r="I56" s="6">
        <f>IF($C56="","",$G56-TODAY())</f>
        <v/>
      </c>
    </row>
    <row r="57">
      <c r="A57" s="3" t="n"/>
      <c r="B57" s="4" t="n"/>
      <c r="C57" s="4" t="n"/>
      <c r="D57" s="3" t="n"/>
      <c r="E57" s="5">
        <f>IF($B57="","",WORKDAY(DATE(YEAR($B57),MONTH($B57)+1,10)-1,1,休日!$A$3:$A$200))</f>
        <v/>
      </c>
      <c r="F57" s="5">
        <f>IF($C57="","",$C57+1)</f>
        <v/>
      </c>
      <c r="G57" s="5">
        <f>IF($C57="","",WORKDAY($F57+10-1,1,休日!$A$3:$A$200))</f>
        <v/>
      </c>
      <c r="H57" s="6">
        <f>IF($C57="","",IF($D57&gt;=59,"必ず交付（59歳以上）","本人が希望すれば交付"))</f>
        <v/>
      </c>
      <c r="I57" s="6">
        <f>IF($C57="","",$G57-TODAY())</f>
        <v/>
      </c>
    </row>
    <row r="58">
      <c r="A58" s="3" t="n"/>
      <c r="B58" s="4" t="n"/>
      <c r="C58" s="4" t="n"/>
      <c r="D58" s="3" t="n"/>
      <c r="E58" s="5">
        <f>IF($B58="","",WORKDAY(DATE(YEAR($B58),MONTH($B58)+1,10)-1,1,休日!$A$3:$A$200))</f>
        <v/>
      </c>
      <c r="F58" s="5">
        <f>IF($C58="","",$C58+1)</f>
        <v/>
      </c>
      <c r="G58" s="5">
        <f>IF($C58="","",WORKDAY($F58+10-1,1,休日!$A$3:$A$200))</f>
        <v/>
      </c>
      <c r="H58" s="6">
        <f>IF($C58="","",IF($D58&gt;=59,"必ず交付（59歳以上）","本人が希望すれば交付"))</f>
        <v/>
      </c>
      <c r="I58" s="6">
        <f>IF($C58="","",$G58-TODAY())</f>
        <v/>
      </c>
    </row>
    <row r="59">
      <c r="A59" s="3" t="n"/>
      <c r="B59" s="4" t="n"/>
      <c r="C59" s="4" t="n"/>
      <c r="D59" s="3" t="n"/>
      <c r="E59" s="5">
        <f>IF($B59="","",WORKDAY(DATE(YEAR($B59),MONTH($B59)+1,10)-1,1,休日!$A$3:$A$200))</f>
        <v/>
      </c>
      <c r="F59" s="5">
        <f>IF($C59="","",$C59+1)</f>
        <v/>
      </c>
      <c r="G59" s="5">
        <f>IF($C59="","",WORKDAY($F59+10-1,1,休日!$A$3:$A$200))</f>
        <v/>
      </c>
      <c r="H59" s="6">
        <f>IF($C59="","",IF($D59&gt;=59,"必ず交付（59歳以上）","本人が希望すれば交付"))</f>
        <v/>
      </c>
      <c r="I59" s="6">
        <f>IF($C59="","",$G59-TODAY())</f>
        <v/>
      </c>
    </row>
    <row r="60">
      <c r="A60" s="3" t="n"/>
      <c r="B60" s="4" t="n"/>
      <c r="C60" s="4" t="n"/>
      <c r="D60" s="3" t="n"/>
      <c r="E60" s="5">
        <f>IF($B60="","",WORKDAY(DATE(YEAR($B60),MONTH($B60)+1,10)-1,1,休日!$A$3:$A$200))</f>
        <v/>
      </c>
      <c r="F60" s="5">
        <f>IF($C60="","",$C60+1)</f>
        <v/>
      </c>
      <c r="G60" s="5">
        <f>IF($C60="","",WORKDAY($F60+10-1,1,休日!$A$3:$A$200))</f>
        <v/>
      </c>
      <c r="H60" s="6">
        <f>IF($C60="","",IF($D60&gt;=59,"必ず交付（59歳以上）","本人が希望すれば交付"))</f>
        <v/>
      </c>
      <c r="I60" s="6">
        <f>IF($C60="","",$G60-TODAY())</f>
        <v/>
      </c>
    </row>
    <row r="61">
      <c r="A61" s="3" t="n"/>
      <c r="B61" s="4" t="n"/>
      <c r="C61" s="4" t="n"/>
      <c r="D61" s="3" t="n"/>
      <c r="E61" s="5">
        <f>IF($B61="","",WORKDAY(DATE(YEAR($B61),MONTH($B61)+1,10)-1,1,休日!$A$3:$A$200))</f>
        <v/>
      </c>
      <c r="F61" s="5">
        <f>IF($C61="","",$C61+1)</f>
        <v/>
      </c>
      <c r="G61" s="5">
        <f>IF($C61="","",WORKDAY($F61+10-1,1,休日!$A$3:$A$200))</f>
        <v/>
      </c>
      <c r="H61" s="6">
        <f>IF($C61="","",IF($D61&gt;=59,"必ず交付（59歳以上）","本人が希望すれば交付"))</f>
        <v/>
      </c>
      <c r="I61" s="6">
        <f>IF($C61="","",$G61-TODAY())</f>
        <v/>
      </c>
    </row>
    <row r="62">
      <c r="A62" s="3" t="n"/>
      <c r="B62" s="4" t="n"/>
      <c r="C62" s="4" t="n"/>
      <c r="D62" s="3" t="n"/>
      <c r="E62" s="5">
        <f>IF($B62="","",WORKDAY(DATE(YEAR($B62),MONTH($B62)+1,10)-1,1,休日!$A$3:$A$200))</f>
        <v/>
      </c>
      <c r="F62" s="5">
        <f>IF($C62="","",$C62+1)</f>
        <v/>
      </c>
      <c r="G62" s="5">
        <f>IF($C62="","",WORKDAY($F62+10-1,1,休日!$A$3:$A$200))</f>
        <v/>
      </c>
      <c r="H62" s="6">
        <f>IF($C62="","",IF($D62&gt;=59,"必ず交付（59歳以上）","本人が希望すれば交付"))</f>
        <v/>
      </c>
      <c r="I62" s="6">
        <f>IF($C62="","",$G62-TODAY())</f>
        <v/>
      </c>
    </row>
    <row r="63">
      <c r="A63" s="3" t="n"/>
      <c r="B63" s="4" t="n"/>
      <c r="C63" s="4" t="n"/>
      <c r="D63" s="3" t="n"/>
      <c r="E63" s="5">
        <f>IF($B63="","",WORKDAY(DATE(YEAR($B63),MONTH($B63)+1,10)-1,1,休日!$A$3:$A$200))</f>
        <v/>
      </c>
      <c r="F63" s="5">
        <f>IF($C63="","",$C63+1)</f>
        <v/>
      </c>
      <c r="G63" s="5">
        <f>IF($C63="","",WORKDAY($F63+10-1,1,休日!$A$3:$A$200))</f>
        <v/>
      </c>
      <c r="H63" s="6">
        <f>IF($C63="","",IF($D63&gt;=59,"必ず交付（59歳以上）","本人が希望すれば交付"))</f>
        <v/>
      </c>
      <c r="I63" s="6">
        <f>IF($C63="","",$G63-TODAY())</f>
        <v/>
      </c>
    </row>
    <row r="64">
      <c r="A64" s="3" t="n"/>
      <c r="B64" s="4" t="n"/>
      <c r="C64" s="4" t="n"/>
      <c r="D64" s="3" t="n"/>
      <c r="E64" s="5">
        <f>IF($B64="","",WORKDAY(DATE(YEAR($B64),MONTH($B64)+1,10)-1,1,休日!$A$3:$A$200))</f>
        <v/>
      </c>
      <c r="F64" s="5">
        <f>IF($C64="","",$C64+1)</f>
        <v/>
      </c>
      <c r="G64" s="5">
        <f>IF($C64="","",WORKDAY($F64+10-1,1,休日!$A$3:$A$200))</f>
        <v/>
      </c>
      <c r="H64" s="6">
        <f>IF($C64="","",IF($D64&gt;=59,"必ず交付（59歳以上）","本人が希望すれば交付"))</f>
        <v/>
      </c>
      <c r="I64" s="6">
        <f>IF($C64="","",$G64-TODAY())</f>
        <v/>
      </c>
    </row>
    <row r="65">
      <c r="A65" s="3" t="n"/>
      <c r="B65" s="4" t="n"/>
      <c r="C65" s="4" t="n"/>
      <c r="D65" s="3" t="n"/>
      <c r="E65" s="5">
        <f>IF($B65="","",WORKDAY(DATE(YEAR($B65),MONTH($B65)+1,10)-1,1,休日!$A$3:$A$200))</f>
        <v/>
      </c>
      <c r="F65" s="5">
        <f>IF($C65="","",$C65+1)</f>
        <v/>
      </c>
      <c r="G65" s="5">
        <f>IF($C65="","",WORKDAY($F65+10-1,1,休日!$A$3:$A$200))</f>
        <v/>
      </c>
      <c r="H65" s="6">
        <f>IF($C65="","",IF($D65&gt;=59,"必ず交付（59歳以上）","本人が希望すれば交付"))</f>
        <v/>
      </c>
      <c r="I65" s="6">
        <f>IF($C65="","",$G65-TODAY())</f>
        <v/>
      </c>
    </row>
    <row r="66">
      <c r="A66" s="3" t="n"/>
      <c r="B66" s="4" t="n"/>
      <c r="C66" s="4" t="n"/>
      <c r="D66" s="3" t="n"/>
      <c r="E66" s="5">
        <f>IF($B66="","",WORKDAY(DATE(YEAR($B66),MONTH($B66)+1,10)-1,1,休日!$A$3:$A$200))</f>
        <v/>
      </c>
      <c r="F66" s="5">
        <f>IF($C66="","",$C66+1)</f>
        <v/>
      </c>
      <c r="G66" s="5">
        <f>IF($C66="","",WORKDAY($F66+10-1,1,休日!$A$3:$A$200))</f>
        <v/>
      </c>
      <c r="H66" s="6">
        <f>IF($C66="","",IF($D66&gt;=59,"必ず交付（59歳以上）","本人が希望すれば交付"))</f>
        <v/>
      </c>
      <c r="I66" s="6">
        <f>IF($C66="","",$G66-TODAY())</f>
        <v/>
      </c>
    </row>
    <row r="67">
      <c r="A67" s="3" t="n"/>
      <c r="B67" s="4" t="n"/>
      <c r="C67" s="4" t="n"/>
      <c r="D67" s="3" t="n"/>
      <c r="E67" s="5">
        <f>IF($B67="","",WORKDAY(DATE(YEAR($B67),MONTH($B67)+1,10)-1,1,休日!$A$3:$A$200))</f>
        <v/>
      </c>
      <c r="F67" s="5">
        <f>IF($C67="","",$C67+1)</f>
        <v/>
      </c>
      <c r="G67" s="5">
        <f>IF($C67="","",WORKDAY($F67+10-1,1,休日!$A$3:$A$200))</f>
        <v/>
      </c>
      <c r="H67" s="6">
        <f>IF($C67="","",IF($D67&gt;=59,"必ず交付（59歳以上）","本人が希望すれば交付"))</f>
        <v/>
      </c>
      <c r="I67" s="6">
        <f>IF($C67="","",$G67-TODAY())</f>
        <v/>
      </c>
    </row>
    <row r="68">
      <c r="A68" s="3" t="n"/>
      <c r="B68" s="4" t="n"/>
      <c r="C68" s="4" t="n"/>
      <c r="D68" s="3" t="n"/>
      <c r="E68" s="5">
        <f>IF($B68="","",WORKDAY(DATE(YEAR($B68),MONTH($B68)+1,10)-1,1,休日!$A$3:$A$200))</f>
        <v/>
      </c>
      <c r="F68" s="5">
        <f>IF($C68="","",$C68+1)</f>
        <v/>
      </c>
      <c r="G68" s="5">
        <f>IF($C68="","",WORKDAY($F68+10-1,1,休日!$A$3:$A$200))</f>
        <v/>
      </c>
      <c r="H68" s="6">
        <f>IF($C68="","",IF($D68&gt;=59,"必ず交付（59歳以上）","本人が希望すれば交付"))</f>
        <v/>
      </c>
      <c r="I68" s="6">
        <f>IF($C68="","",$G68-TODAY())</f>
        <v/>
      </c>
    </row>
    <row r="69">
      <c r="A69" s="3" t="n"/>
      <c r="B69" s="4" t="n"/>
      <c r="C69" s="4" t="n"/>
      <c r="D69" s="3" t="n"/>
      <c r="E69" s="5">
        <f>IF($B69="","",WORKDAY(DATE(YEAR($B69),MONTH($B69)+1,10)-1,1,休日!$A$3:$A$200))</f>
        <v/>
      </c>
      <c r="F69" s="5">
        <f>IF($C69="","",$C69+1)</f>
        <v/>
      </c>
      <c r="G69" s="5">
        <f>IF($C69="","",WORKDAY($F69+10-1,1,休日!$A$3:$A$200))</f>
        <v/>
      </c>
      <c r="H69" s="6">
        <f>IF($C69="","",IF($D69&gt;=59,"必ず交付（59歳以上）","本人が希望すれば交付"))</f>
        <v/>
      </c>
      <c r="I69" s="6">
        <f>IF($C69="","",$G69-TODAY())</f>
        <v/>
      </c>
    </row>
    <row r="70">
      <c r="A70" s="3" t="n"/>
      <c r="B70" s="4" t="n"/>
      <c r="C70" s="4" t="n"/>
      <c r="D70" s="3" t="n"/>
      <c r="E70" s="5">
        <f>IF($B70="","",WORKDAY(DATE(YEAR($B70),MONTH($B70)+1,10)-1,1,休日!$A$3:$A$200))</f>
        <v/>
      </c>
      <c r="F70" s="5">
        <f>IF($C70="","",$C70+1)</f>
        <v/>
      </c>
      <c r="G70" s="5">
        <f>IF($C70="","",WORKDAY($F70+10-1,1,休日!$A$3:$A$200))</f>
        <v/>
      </c>
      <c r="H70" s="6">
        <f>IF($C70="","",IF($D70&gt;=59,"必ず交付（59歳以上）","本人が希望すれば交付"))</f>
        <v/>
      </c>
      <c r="I70" s="6">
        <f>IF($C70="","",$G70-TODAY())</f>
        <v/>
      </c>
    </row>
    <row r="71">
      <c r="A71" s="3" t="n"/>
      <c r="B71" s="4" t="n"/>
      <c r="C71" s="4" t="n"/>
      <c r="D71" s="3" t="n"/>
      <c r="E71" s="5">
        <f>IF($B71="","",WORKDAY(DATE(YEAR($B71),MONTH($B71)+1,10)-1,1,休日!$A$3:$A$200))</f>
        <v/>
      </c>
      <c r="F71" s="5">
        <f>IF($C71="","",$C71+1)</f>
        <v/>
      </c>
      <c r="G71" s="5">
        <f>IF($C71="","",WORKDAY($F71+10-1,1,休日!$A$3:$A$200))</f>
        <v/>
      </c>
      <c r="H71" s="6">
        <f>IF($C71="","",IF($D71&gt;=59,"必ず交付（59歳以上）","本人が希望すれば交付"))</f>
        <v/>
      </c>
      <c r="I71" s="6">
        <f>IF($C71="","",$G71-TODAY())</f>
        <v/>
      </c>
    </row>
    <row r="72">
      <c r="A72" s="3" t="n"/>
      <c r="B72" s="4" t="n"/>
      <c r="C72" s="4" t="n"/>
      <c r="D72" s="3" t="n"/>
      <c r="E72" s="5">
        <f>IF($B72="","",WORKDAY(DATE(YEAR($B72),MONTH($B72)+1,10)-1,1,休日!$A$3:$A$200))</f>
        <v/>
      </c>
      <c r="F72" s="5">
        <f>IF($C72="","",$C72+1)</f>
        <v/>
      </c>
      <c r="G72" s="5">
        <f>IF($C72="","",WORKDAY($F72+10-1,1,休日!$A$3:$A$200))</f>
        <v/>
      </c>
      <c r="H72" s="6">
        <f>IF($C72="","",IF($D72&gt;=59,"必ず交付（59歳以上）","本人が希望すれば交付"))</f>
        <v/>
      </c>
      <c r="I72" s="6">
        <f>IF($C72="","",$G72-TODAY())</f>
        <v/>
      </c>
    </row>
    <row r="73">
      <c r="A73" s="3" t="n"/>
      <c r="B73" s="4" t="n"/>
      <c r="C73" s="4" t="n"/>
      <c r="D73" s="3" t="n"/>
      <c r="E73" s="5">
        <f>IF($B73="","",WORKDAY(DATE(YEAR($B73),MONTH($B73)+1,10)-1,1,休日!$A$3:$A$200))</f>
        <v/>
      </c>
      <c r="F73" s="5">
        <f>IF($C73="","",$C73+1)</f>
        <v/>
      </c>
      <c r="G73" s="5">
        <f>IF($C73="","",WORKDAY($F73+10-1,1,休日!$A$3:$A$200))</f>
        <v/>
      </c>
      <c r="H73" s="6">
        <f>IF($C73="","",IF($D73&gt;=59,"必ず交付（59歳以上）","本人が希望すれば交付"))</f>
        <v/>
      </c>
      <c r="I73" s="6">
        <f>IF($C73="","",$G73-TODAY())</f>
        <v/>
      </c>
    </row>
    <row r="74">
      <c r="A74" s="3" t="n"/>
      <c r="B74" s="4" t="n"/>
      <c r="C74" s="4" t="n"/>
      <c r="D74" s="3" t="n"/>
      <c r="E74" s="5">
        <f>IF($B74="","",WORKDAY(DATE(YEAR($B74),MONTH($B74)+1,10)-1,1,休日!$A$3:$A$200))</f>
        <v/>
      </c>
      <c r="F74" s="5">
        <f>IF($C74="","",$C74+1)</f>
        <v/>
      </c>
      <c r="G74" s="5">
        <f>IF($C74="","",WORKDAY($F74+10-1,1,休日!$A$3:$A$200))</f>
        <v/>
      </c>
      <c r="H74" s="6">
        <f>IF($C74="","",IF($D74&gt;=59,"必ず交付（59歳以上）","本人が希望すれば交付"))</f>
        <v/>
      </c>
      <c r="I74" s="6">
        <f>IF($C74="","",$G74-TODAY())</f>
        <v/>
      </c>
    </row>
    <row r="75">
      <c r="A75" s="3" t="n"/>
      <c r="B75" s="4" t="n"/>
      <c r="C75" s="4" t="n"/>
      <c r="D75" s="3" t="n"/>
      <c r="E75" s="5">
        <f>IF($B75="","",WORKDAY(DATE(YEAR($B75),MONTH($B75)+1,10)-1,1,休日!$A$3:$A$200))</f>
        <v/>
      </c>
      <c r="F75" s="5">
        <f>IF($C75="","",$C75+1)</f>
        <v/>
      </c>
      <c r="G75" s="5">
        <f>IF($C75="","",WORKDAY($F75+10-1,1,休日!$A$3:$A$200))</f>
        <v/>
      </c>
      <c r="H75" s="6">
        <f>IF($C75="","",IF($D75&gt;=59,"必ず交付（59歳以上）","本人が希望すれば交付"))</f>
        <v/>
      </c>
      <c r="I75" s="6">
        <f>IF($C75="","",$G75-TODAY())</f>
        <v/>
      </c>
    </row>
    <row r="76">
      <c r="A76" s="3" t="n"/>
      <c r="B76" s="4" t="n"/>
      <c r="C76" s="4" t="n"/>
      <c r="D76" s="3" t="n"/>
      <c r="E76" s="5">
        <f>IF($B76="","",WORKDAY(DATE(YEAR($B76),MONTH($B76)+1,10)-1,1,休日!$A$3:$A$200))</f>
        <v/>
      </c>
      <c r="F76" s="5">
        <f>IF($C76="","",$C76+1)</f>
        <v/>
      </c>
      <c r="G76" s="5">
        <f>IF($C76="","",WORKDAY($F76+10-1,1,休日!$A$3:$A$200))</f>
        <v/>
      </c>
      <c r="H76" s="6">
        <f>IF($C76="","",IF($D76&gt;=59,"必ず交付（59歳以上）","本人が希望すれば交付"))</f>
        <v/>
      </c>
      <c r="I76" s="6">
        <f>IF($C76="","",$G76-TODAY())</f>
        <v/>
      </c>
    </row>
    <row r="77">
      <c r="A77" s="3" t="n"/>
      <c r="B77" s="4" t="n"/>
      <c r="C77" s="4" t="n"/>
      <c r="D77" s="3" t="n"/>
      <c r="E77" s="5">
        <f>IF($B77="","",WORKDAY(DATE(YEAR($B77),MONTH($B77)+1,10)-1,1,休日!$A$3:$A$200))</f>
        <v/>
      </c>
      <c r="F77" s="5">
        <f>IF($C77="","",$C77+1)</f>
        <v/>
      </c>
      <c r="G77" s="5">
        <f>IF($C77="","",WORKDAY($F77+10-1,1,休日!$A$3:$A$200))</f>
        <v/>
      </c>
      <c r="H77" s="6">
        <f>IF($C77="","",IF($D77&gt;=59,"必ず交付（59歳以上）","本人が希望すれば交付"))</f>
        <v/>
      </c>
      <c r="I77" s="6">
        <f>IF($C77="","",$G77-TODAY())</f>
        <v/>
      </c>
    </row>
    <row r="78">
      <c r="A78" s="3" t="n"/>
      <c r="B78" s="4" t="n"/>
      <c r="C78" s="4" t="n"/>
      <c r="D78" s="3" t="n"/>
      <c r="E78" s="5">
        <f>IF($B78="","",WORKDAY(DATE(YEAR($B78),MONTH($B78)+1,10)-1,1,休日!$A$3:$A$200))</f>
        <v/>
      </c>
      <c r="F78" s="5">
        <f>IF($C78="","",$C78+1)</f>
        <v/>
      </c>
      <c r="G78" s="5">
        <f>IF($C78="","",WORKDAY($F78+10-1,1,休日!$A$3:$A$200))</f>
        <v/>
      </c>
      <c r="H78" s="6">
        <f>IF($C78="","",IF($D78&gt;=59,"必ず交付（59歳以上）","本人が希望すれば交付"))</f>
        <v/>
      </c>
      <c r="I78" s="6">
        <f>IF($C78="","",$G78-TODAY())</f>
        <v/>
      </c>
    </row>
    <row r="79">
      <c r="A79" s="3" t="n"/>
      <c r="B79" s="4" t="n"/>
      <c r="C79" s="4" t="n"/>
      <c r="D79" s="3" t="n"/>
      <c r="E79" s="5">
        <f>IF($B79="","",WORKDAY(DATE(YEAR($B79),MONTH($B79)+1,10)-1,1,休日!$A$3:$A$200))</f>
        <v/>
      </c>
      <c r="F79" s="5">
        <f>IF($C79="","",$C79+1)</f>
        <v/>
      </c>
      <c r="G79" s="5">
        <f>IF($C79="","",WORKDAY($F79+10-1,1,休日!$A$3:$A$200))</f>
        <v/>
      </c>
      <c r="H79" s="6">
        <f>IF($C79="","",IF($D79&gt;=59,"必ず交付（59歳以上）","本人が希望すれば交付"))</f>
        <v/>
      </c>
      <c r="I79" s="6">
        <f>IF($C79="","",$G79-TODAY())</f>
        <v/>
      </c>
    </row>
    <row r="80">
      <c r="A80" s="3" t="n"/>
      <c r="B80" s="4" t="n"/>
      <c r="C80" s="4" t="n"/>
      <c r="D80" s="3" t="n"/>
      <c r="E80" s="5">
        <f>IF($B80="","",WORKDAY(DATE(YEAR($B80),MONTH($B80)+1,10)-1,1,休日!$A$3:$A$200))</f>
        <v/>
      </c>
      <c r="F80" s="5">
        <f>IF($C80="","",$C80+1)</f>
        <v/>
      </c>
      <c r="G80" s="5">
        <f>IF($C80="","",WORKDAY($F80+10-1,1,休日!$A$3:$A$200))</f>
        <v/>
      </c>
      <c r="H80" s="6">
        <f>IF($C80="","",IF($D80&gt;=59,"必ず交付（59歳以上）","本人が希望すれば交付"))</f>
        <v/>
      </c>
      <c r="I80" s="6">
        <f>IF($C80="","",$G80-TODAY())</f>
        <v/>
      </c>
    </row>
    <row r="81">
      <c r="A81" s="3" t="n"/>
      <c r="B81" s="4" t="n"/>
      <c r="C81" s="4" t="n"/>
      <c r="D81" s="3" t="n"/>
      <c r="E81" s="5">
        <f>IF($B81="","",WORKDAY(DATE(YEAR($B81),MONTH($B81)+1,10)-1,1,休日!$A$3:$A$200))</f>
        <v/>
      </c>
      <c r="F81" s="5">
        <f>IF($C81="","",$C81+1)</f>
        <v/>
      </c>
      <c r="G81" s="5">
        <f>IF($C81="","",WORKDAY($F81+10-1,1,休日!$A$3:$A$200))</f>
        <v/>
      </c>
      <c r="H81" s="6">
        <f>IF($C81="","",IF($D81&gt;=59,"必ず交付（59歳以上）","本人が希望すれば交付"))</f>
        <v/>
      </c>
      <c r="I81" s="6">
        <f>IF($C81="","",$G81-TODAY())</f>
        <v/>
      </c>
    </row>
    <row r="82">
      <c r="A82" s="3" t="n"/>
      <c r="B82" s="4" t="n"/>
      <c r="C82" s="4" t="n"/>
      <c r="D82" s="3" t="n"/>
      <c r="E82" s="5">
        <f>IF($B82="","",WORKDAY(DATE(YEAR($B82),MONTH($B82)+1,10)-1,1,休日!$A$3:$A$200))</f>
        <v/>
      </c>
      <c r="F82" s="5">
        <f>IF($C82="","",$C82+1)</f>
        <v/>
      </c>
      <c r="G82" s="5">
        <f>IF($C82="","",WORKDAY($F82+10-1,1,休日!$A$3:$A$200))</f>
        <v/>
      </c>
      <c r="H82" s="6">
        <f>IF($C82="","",IF($D82&gt;=59,"必ず交付（59歳以上）","本人が希望すれば交付"))</f>
        <v/>
      </c>
      <c r="I82" s="6">
        <f>IF($C82="","",$G82-TODAY())</f>
        <v/>
      </c>
    </row>
    <row r="83">
      <c r="A83" s="3" t="n"/>
      <c r="B83" s="4" t="n"/>
      <c r="C83" s="4" t="n"/>
      <c r="D83" s="3" t="n"/>
      <c r="E83" s="5">
        <f>IF($B83="","",WORKDAY(DATE(YEAR($B83),MONTH($B83)+1,10)-1,1,休日!$A$3:$A$200))</f>
        <v/>
      </c>
      <c r="F83" s="5">
        <f>IF($C83="","",$C83+1)</f>
        <v/>
      </c>
      <c r="G83" s="5">
        <f>IF($C83="","",WORKDAY($F83+10-1,1,休日!$A$3:$A$200))</f>
        <v/>
      </c>
      <c r="H83" s="6">
        <f>IF($C83="","",IF($D83&gt;=59,"必ず交付（59歳以上）","本人が希望すれば交付"))</f>
        <v/>
      </c>
      <c r="I83" s="6">
        <f>IF($C83="","",$G83-TODAY())</f>
        <v/>
      </c>
    </row>
    <row r="84">
      <c r="A84" s="3" t="n"/>
      <c r="B84" s="4" t="n"/>
      <c r="C84" s="4" t="n"/>
      <c r="D84" s="3" t="n"/>
      <c r="E84" s="5">
        <f>IF($B84="","",WORKDAY(DATE(YEAR($B84),MONTH($B84)+1,10)-1,1,休日!$A$3:$A$200))</f>
        <v/>
      </c>
      <c r="F84" s="5">
        <f>IF($C84="","",$C84+1)</f>
        <v/>
      </c>
      <c r="G84" s="5">
        <f>IF($C84="","",WORKDAY($F84+10-1,1,休日!$A$3:$A$200))</f>
        <v/>
      </c>
      <c r="H84" s="6">
        <f>IF($C84="","",IF($D84&gt;=59,"必ず交付（59歳以上）","本人が希望すれば交付"))</f>
        <v/>
      </c>
      <c r="I84" s="6">
        <f>IF($C84="","",$G84-TODAY())</f>
        <v/>
      </c>
    </row>
    <row r="85">
      <c r="A85" s="3" t="n"/>
      <c r="B85" s="4" t="n"/>
      <c r="C85" s="4" t="n"/>
      <c r="D85" s="3" t="n"/>
      <c r="E85" s="5">
        <f>IF($B85="","",WORKDAY(DATE(YEAR($B85),MONTH($B85)+1,10)-1,1,休日!$A$3:$A$200))</f>
        <v/>
      </c>
      <c r="F85" s="5">
        <f>IF($C85="","",$C85+1)</f>
        <v/>
      </c>
      <c r="G85" s="5">
        <f>IF($C85="","",WORKDAY($F85+10-1,1,休日!$A$3:$A$200))</f>
        <v/>
      </c>
      <c r="H85" s="6">
        <f>IF($C85="","",IF($D85&gt;=59,"必ず交付（59歳以上）","本人が希望すれば交付"))</f>
        <v/>
      </c>
      <c r="I85" s="6">
        <f>IF($C85="","",$G85-TODAY())</f>
        <v/>
      </c>
    </row>
    <row r="86">
      <c r="A86" s="3" t="n"/>
      <c r="B86" s="4" t="n"/>
      <c r="C86" s="4" t="n"/>
      <c r="D86" s="3" t="n"/>
      <c r="E86" s="5">
        <f>IF($B86="","",WORKDAY(DATE(YEAR($B86),MONTH($B86)+1,10)-1,1,休日!$A$3:$A$200))</f>
        <v/>
      </c>
      <c r="F86" s="5">
        <f>IF($C86="","",$C86+1)</f>
        <v/>
      </c>
      <c r="G86" s="5">
        <f>IF($C86="","",WORKDAY($F86+10-1,1,休日!$A$3:$A$200))</f>
        <v/>
      </c>
      <c r="H86" s="6">
        <f>IF($C86="","",IF($D86&gt;=59,"必ず交付（59歳以上）","本人が希望すれば交付"))</f>
        <v/>
      </c>
      <c r="I86" s="6">
        <f>IF($C86="","",$G86-TODAY())</f>
        <v/>
      </c>
    </row>
    <row r="87">
      <c r="A87" s="3" t="n"/>
      <c r="B87" s="4" t="n"/>
      <c r="C87" s="4" t="n"/>
      <c r="D87" s="3" t="n"/>
      <c r="E87" s="5">
        <f>IF($B87="","",WORKDAY(DATE(YEAR($B87),MONTH($B87)+1,10)-1,1,休日!$A$3:$A$200))</f>
        <v/>
      </c>
      <c r="F87" s="5">
        <f>IF($C87="","",$C87+1)</f>
        <v/>
      </c>
      <c r="G87" s="5">
        <f>IF($C87="","",WORKDAY($F87+10-1,1,休日!$A$3:$A$200))</f>
        <v/>
      </c>
      <c r="H87" s="6">
        <f>IF($C87="","",IF($D87&gt;=59,"必ず交付（59歳以上）","本人が希望すれば交付"))</f>
        <v/>
      </c>
      <c r="I87" s="6">
        <f>IF($C87="","",$G87-TODAY())</f>
        <v/>
      </c>
    </row>
    <row r="88">
      <c r="A88" s="3" t="n"/>
      <c r="B88" s="4" t="n"/>
      <c r="C88" s="4" t="n"/>
      <c r="D88" s="3" t="n"/>
      <c r="E88" s="5">
        <f>IF($B88="","",WORKDAY(DATE(YEAR($B88),MONTH($B88)+1,10)-1,1,休日!$A$3:$A$200))</f>
        <v/>
      </c>
      <c r="F88" s="5">
        <f>IF($C88="","",$C88+1)</f>
        <v/>
      </c>
      <c r="G88" s="5">
        <f>IF($C88="","",WORKDAY($F88+10-1,1,休日!$A$3:$A$200))</f>
        <v/>
      </c>
      <c r="H88" s="6">
        <f>IF($C88="","",IF($D88&gt;=59,"必ず交付（59歳以上）","本人が希望すれば交付"))</f>
        <v/>
      </c>
      <c r="I88" s="6">
        <f>IF($C88="","",$G88-TODAY())</f>
        <v/>
      </c>
    </row>
    <row r="89">
      <c r="A89" s="3" t="n"/>
      <c r="B89" s="4" t="n"/>
      <c r="C89" s="4" t="n"/>
      <c r="D89" s="3" t="n"/>
      <c r="E89" s="5">
        <f>IF($B89="","",WORKDAY(DATE(YEAR($B89),MONTH($B89)+1,10)-1,1,休日!$A$3:$A$200))</f>
        <v/>
      </c>
      <c r="F89" s="5">
        <f>IF($C89="","",$C89+1)</f>
        <v/>
      </c>
      <c r="G89" s="5">
        <f>IF($C89="","",WORKDAY($F89+10-1,1,休日!$A$3:$A$200))</f>
        <v/>
      </c>
      <c r="H89" s="6">
        <f>IF($C89="","",IF($D89&gt;=59,"必ず交付（59歳以上）","本人が希望すれば交付"))</f>
        <v/>
      </c>
      <c r="I89" s="6">
        <f>IF($C89="","",$G89-TODAY())</f>
        <v/>
      </c>
    </row>
    <row r="90">
      <c r="A90" s="3" t="n"/>
      <c r="B90" s="4" t="n"/>
      <c r="C90" s="4" t="n"/>
      <c r="D90" s="3" t="n"/>
      <c r="E90" s="5">
        <f>IF($B90="","",WORKDAY(DATE(YEAR($B90),MONTH($B90)+1,10)-1,1,休日!$A$3:$A$200))</f>
        <v/>
      </c>
      <c r="F90" s="5">
        <f>IF($C90="","",$C90+1)</f>
        <v/>
      </c>
      <c r="G90" s="5">
        <f>IF($C90="","",WORKDAY($F90+10-1,1,休日!$A$3:$A$200))</f>
        <v/>
      </c>
      <c r="H90" s="6">
        <f>IF($C90="","",IF($D90&gt;=59,"必ず交付（59歳以上）","本人が希望すれば交付"))</f>
        <v/>
      </c>
      <c r="I90" s="6">
        <f>IF($C90="","",$G90-TODAY())</f>
        <v/>
      </c>
    </row>
    <row r="91">
      <c r="A91" s="3" t="n"/>
      <c r="B91" s="4" t="n"/>
      <c r="C91" s="4" t="n"/>
      <c r="D91" s="3" t="n"/>
      <c r="E91" s="5">
        <f>IF($B91="","",WORKDAY(DATE(YEAR($B91),MONTH($B91)+1,10)-1,1,休日!$A$3:$A$200))</f>
        <v/>
      </c>
      <c r="F91" s="5">
        <f>IF($C91="","",$C91+1)</f>
        <v/>
      </c>
      <c r="G91" s="5">
        <f>IF($C91="","",WORKDAY($F91+10-1,1,休日!$A$3:$A$200))</f>
        <v/>
      </c>
      <c r="H91" s="6">
        <f>IF($C91="","",IF($D91&gt;=59,"必ず交付（59歳以上）","本人が希望すれば交付"))</f>
        <v/>
      </c>
      <c r="I91" s="6">
        <f>IF($C91="","",$G91-TODAY())</f>
        <v/>
      </c>
    </row>
    <row r="92">
      <c r="A92" s="3" t="n"/>
      <c r="B92" s="4" t="n"/>
      <c r="C92" s="4" t="n"/>
      <c r="D92" s="3" t="n"/>
      <c r="E92" s="5">
        <f>IF($B92="","",WORKDAY(DATE(YEAR($B92),MONTH($B92)+1,10)-1,1,休日!$A$3:$A$200))</f>
        <v/>
      </c>
      <c r="F92" s="5">
        <f>IF($C92="","",$C92+1)</f>
        <v/>
      </c>
      <c r="G92" s="5">
        <f>IF($C92="","",WORKDAY($F92+10-1,1,休日!$A$3:$A$200))</f>
        <v/>
      </c>
      <c r="H92" s="6">
        <f>IF($C92="","",IF($D92&gt;=59,"必ず交付（59歳以上）","本人が希望すれば交付"))</f>
        <v/>
      </c>
      <c r="I92" s="6">
        <f>IF($C92="","",$G92-TODAY())</f>
        <v/>
      </c>
    </row>
    <row r="93">
      <c r="A93" s="3" t="n"/>
      <c r="B93" s="4" t="n"/>
      <c r="C93" s="4" t="n"/>
      <c r="D93" s="3" t="n"/>
      <c r="E93" s="5">
        <f>IF($B93="","",WORKDAY(DATE(YEAR($B93),MONTH($B93)+1,10)-1,1,休日!$A$3:$A$200))</f>
        <v/>
      </c>
      <c r="F93" s="5">
        <f>IF($C93="","",$C93+1)</f>
        <v/>
      </c>
      <c r="G93" s="5">
        <f>IF($C93="","",WORKDAY($F93+10-1,1,休日!$A$3:$A$200))</f>
        <v/>
      </c>
      <c r="H93" s="6">
        <f>IF($C93="","",IF($D93&gt;=59,"必ず交付（59歳以上）","本人が希望すれば交付"))</f>
        <v/>
      </c>
      <c r="I93" s="6">
        <f>IF($C93="","",$G93-TODAY())</f>
        <v/>
      </c>
    </row>
    <row r="94">
      <c r="A94" s="3" t="n"/>
      <c r="B94" s="4" t="n"/>
      <c r="C94" s="4" t="n"/>
      <c r="D94" s="3" t="n"/>
      <c r="E94" s="5">
        <f>IF($B94="","",WORKDAY(DATE(YEAR($B94),MONTH($B94)+1,10)-1,1,休日!$A$3:$A$200))</f>
        <v/>
      </c>
      <c r="F94" s="5">
        <f>IF($C94="","",$C94+1)</f>
        <v/>
      </c>
      <c r="G94" s="5">
        <f>IF($C94="","",WORKDAY($F94+10-1,1,休日!$A$3:$A$200))</f>
        <v/>
      </c>
      <c r="H94" s="6">
        <f>IF($C94="","",IF($D94&gt;=59,"必ず交付（59歳以上）","本人が希望すれば交付"))</f>
        <v/>
      </c>
      <c r="I94" s="6">
        <f>IF($C94="","",$G94-TODAY())</f>
        <v/>
      </c>
    </row>
    <row r="95">
      <c r="A95" s="3" t="n"/>
      <c r="B95" s="4" t="n"/>
      <c r="C95" s="4" t="n"/>
      <c r="D95" s="3" t="n"/>
      <c r="E95" s="5">
        <f>IF($B95="","",WORKDAY(DATE(YEAR($B95),MONTH($B95)+1,10)-1,1,休日!$A$3:$A$200))</f>
        <v/>
      </c>
      <c r="F95" s="5">
        <f>IF($C95="","",$C95+1)</f>
        <v/>
      </c>
      <c r="G95" s="5">
        <f>IF($C95="","",WORKDAY($F95+10-1,1,休日!$A$3:$A$200))</f>
        <v/>
      </c>
      <c r="H95" s="6">
        <f>IF($C95="","",IF($D95&gt;=59,"必ず交付（59歳以上）","本人が希望すれば交付"))</f>
        <v/>
      </c>
      <c r="I95" s="6">
        <f>IF($C95="","",$G95-TODAY())</f>
        <v/>
      </c>
    </row>
    <row r="96">
      <c r="A96" s="3" t="n"/>
      <c r="B96" s="4" t="n"/>
      <c r="C96" s="4" t="n"/>
      <c r="D96" s="3" t="n"/>
      <c r="E96" s="5">
        <f>IF($B96="","",WORKDAY(DATE(YEAR($B96),MONTH($B96)+1,10)-1,1,休日!$A$3:$A$200))</f>
        <v/>
      </c>
      <c r="F96" s="5">
        <f>IF($C96="","",$C96+1)</f>
        <v/>
      </c>
      <c r="G96" s="5">
        <f>IF($C96="","",WORKDAY($F96+10-1,1,休日!$A$3:$A$200))</f>
        <v/>
      </c>
      <c r="H96" s="6">
        <f>IF($C96="","",IF($D96&gt;=59,"必ず交付（59歳以上）","本人が希望すれば交付"))</f>
        <v/>
      </c>
      <c r="I96" s="6">
        <f>IF($C96="","",$G96-TODAY())</f>
        <v/>
      </c>
    </row>
    <row r="97">
      <c r="A97" s="3" t="n"/>
      <c r="B97" s="4" t="n"/>
      <c r="C97" s="4" t="n"/>
      <c r="D97" s="3" t="n"/>
      <c r="E97" s="5">
        <f>IF($B97="","",WORKDAY(DATE(YEAR($B97),MONTH($B97)+1,10)-1,1,休日!$A$3:$A$200))</f>
        <v/>
      </c>
      <c r="F97" s="5">
        <f>IF($C97="","",$C97+1)</f>
        <v/>
      </c>
      <c r="G97" s="5">
        <f>IF($C97="","",WORKDAY($F97+10-1,1,休日!$A$3:$A$200))</f>
        <v/>
      </c>
      <c r="H97" s="6">
        <f>IF($C97="","",IF($D97&gt;=59,"必ず交付（59歳以上）","本人が希望すれば交付"))</f>
        <v/>
      </c>
      <c r="I97" s="6">
        <f>IF($C97="","",$G97-TODAY())</f>
        <v/>
      </c>
    </row>
    <row r="98">
      <c r="A98" s="3" t="n"/>
      <c r="B98" s="4" t="n"/>
      <c r="C98" s="4" t="n"/>
      <c r="D98" s="3" t="n"/>
      <c r="E98" s="5">
        <f>IF($B98="","",WORKDAY(DATE(YEAR($B98),MONTH($B98)+1,10)-1,1,休日!$A$3:$A$200))</f>
        <v/>
      </c>
      <c r="F98" s="5">
        <f>IF($C98="","",$C98+1)</f>
        <v/>
      </c>
      <c r="G98" s="5">
        <f>IF($C98="","",WORKDAY($F98+10-1,1,休日!$A$3:$A$200))</f>
        <v/>
      </c>
      <c r="H98" s="6">
        <f>IF($C98="","",IF($D98&gt;=59,"必ず交付（59歳以上）","本人が希望すれば交付"))</f>
        <v/>
      </c>
      <c r="I98" s="6">
        <f>IF($C98="","",$G98-TODAY())</f>
        <v/>
      </c>
    </row>
    <row r="99">
      <c r="A99" s="3" t="n"/>
      <c r="B99" s="4" t="n"/>
      <c r="C99" s="4" t="n"/>
      <c r="D99" s="3" t="n"/>
      <c r="E99" s="5">
        <f>IF($B99="","",WORKDAY(DATE(YEAR($B99),MONTH($B99)+1,10)-1,1,休日!$A$3:$A$200))</f>
        <v/>
      </c>
      <c r="F99" s="5">
        <f>IF($C99="","",$C99+1)</f>
        <v/>
      </c>
      <c r="G99" s="5">
        <f>IF($C99="","",WORKDAY($F99+10-1,1,休日!$A$3:$A$200))</f>
        <v/>
      </c>
      <c r="H99" s="6">
        <f>IF($C99="","",IF($D99&gt;=59,"必ず交付（59歳以上）","本人が希望すれば交付"))</f>
        <v/>
      </c>
      <c r="I99" s="6">
        <f>IF($C99="","",$G99-TODAY())</f>
        <v/>
      </c>
    </row>
    <row r="100">
      <c r="A100" s="3" t="n"/>
      <c r="B100" s="4" t="n"/>
      <c r="C100" s="4" t="n"/>
      <c r="D100" s="3" t="n"/>
      <c r="E100" s="5">
        <f>IF($B100="","",WORKDAY(DATE(YEAR($B100),MONTH($B100)+1,10)-1,1,休日!$A$3:$A$200))</f>
        <v/>
      </c>
      <c r="F100" s="5">
        <f>IF($C100="","",$C100+1)</f>
        <v/>
      </c>
      <c r="G100" s="5">
        <f>IF($C100="","",WORKDAY($F100+10-1,1,休日!$A$3:$A$200))</f>
        <v/>
      </c>
      <c r="H100" s="6">
        <f>IF($C100="","",IF($D100&gt;=59,"必ず交付（59歳以上）","本人が希望すれば交付"))</f>
        <v/>
      </c>
      <c r="I100" s="6">
        <f>IF($C100="","",$G100-TODAY())</f>
        <v/>
      </c>
    </row>
    <row r="101">
      <c r="A101" s="3" t="n"/>
      <c r="B101" s="4" t="n"/>
      <c r="C101" s="4" t="n"/>
      <c r="D101" s="3" t="n"/>
      <c r="E101" s="5">
        <f>IF($B101="","",WORKDAY(DATE(YEAR($B101),MONTH($B101)+1,10)-1,1,休日!$A$3:$A$200))</f>
        <v/>
      </c>
      <c r="F101" s="5">
        <f>IF($C101="","",$C101+1)</f>
        <v/>
      </c>
      <c r="G101" s="5">
        <f>IF($C101="","",WORKDAY($F101+10-1,1,休日!$A$3:$A$200))</f>
        <v/>
      </c>
      <c r="H101" s="6">
        <f>IF($C101="","",IF($D101&gt;=59,"必ず交付（59歳以上）","本人が希望すれば交付"))</f>
        <v/>
      </c>
      <c r="I101" s="6">
        <f>IF($C101="","",$G101-TODAY())</f>
        <v/>
      </c>
    </row>
    <row r="102">
      <c r="A102" s="3" t="n"/>
      <c r="B102" s="4" t="n"/>
      <c r="C102" s="4" t="n"/>
      <c r="D102" s="3" t="n"/>
      <c r="E102" s="5">
        <f>IF($B102="","",WORKDAY(DATE(YEAR($B102),MONTH($B102)+1,10)-1,1,休日!$A$3:$A$200))</f>
        <v/>
      </c>
      <c r="F102" s="5">
        <f>IF($C102="","",$C102+1)</f>
        <v/>
      </c>
      <c r="G102" s="5">
        <f>IF($C102="","",WORKDAY($F102+10-1,1,休日!$A$3:$A$200))</f>
        <v/>
      </c>
      <c r="H102" s="6">
        <f>IF($C102="","",IF($D102&gt;=59,"必ず交付（59歳以上）","本人が希望すれば交付"))</f>
        <v/>
      </c>
      <c r="I102" s="6">
        <f>IF($C102="","",$G102-TODAY())</f>
        <v/>
      </c>
    </row>
    <row r="103">
      <c r="A103" s="3" t="n"/>
      <c r="B103" s="4" t="n"/>
      <c r="C103" s="4" t="n"/>
      <c r="D103" s="3" t="n"/>
      <c r="E103" s="5">
        <f>IF($B103="","",WORKDAY(DATE(YEAR($B103),MONTH($B103)+1,10)-1,1,休日!$A$3:$A$200))</f>
        <v/>
      </c>
      <c r="F103" s="5">
        <f>IF($C103="","",$C103+1)</f>
        <v/>
      </c>
      <c r="G103" s="5">
        <f>IF($C103="","",WORKDAY($F103+10-1,1,休日!$A$3:$A$200))</f>
        <v/>
      </c>
      <c r="H103" s="6">
        <f>IF($C103="","",IF($D103&gt;=59,"必ず交付（59歳以上）","本人が希望すれば交付"))</f>
        <v/>
      </c>
      <c r="I103" s="6">
        <f>IF($C103="","",$G103-TODAY())</f>
        <v/>
      </c>
    </row>
    <row r="104">
      <c r="A104" s="3" t="n"/>
      <c r="B104" s="4" t="n"/>
      <c r="C104" s="4" t="n"/>
      <c r="D104" s="3" t="n"/>
      <c r="E104" s="5">
        <f>IF($B104="","",WORKDAY(DATE(YEAR($B104),MONTH($B104)+1,10)-1,1,休日!$A$3:$A$200))</f>
        <v/>
      </c>
      <c r="F104" s="5">
        <f>IF($C104="","",$C104+1)</f>
        <v/>
      </c>
      <c r="G104" s="5">
        <f>IF($C104="","",WORKDAY($F104+10-1,1,休日!$A$3:$A$200))</f>
        <v/>
      </c>
      <c r="H104" s="6">
        <f>IF($C104="","",IF($D104&gt;=59,"必ず交付（59歳以上）","本人が希望すれば交付"))</f>
        <v/>
      </c>
      <c r="I104" s="6">
        <f>IF($C104="","",$G104-TODAY())</f>
        <v/>
      </c>
    </row>
    <row r="105">
      <c r="A105" s="3" t="n"/>
      <c r="B105" s="4" t="n"/>
      <c r="C105" s="4" t="n"/>
      <c r="D105" s="3" t="n"/>
      <c r="E105" s="5">
        <f>IF($B105="","",WORKDAY(DATE(YEAR($B105),MONTH($B105)+1,10)-1,1,休日!$A$3:$A$200))</f>
        <v/>
      </c>
      <c r="F105" s="5">
        <f>IF($C105="","",$C105+1)</f>
        <v/>
      </c>
      <c r="G105" s="5">
        <f>IF($C105="","",WORKDAY($F105+10-1,1,休日!$A$3:$A$200))</f>
        <v/>
      </c>
      <c r="H105" s="6">
        <f>IF($C105="","",IF($D105&gt;=59,"必ず交付（59歳以上）","本人が希望すれば交付"))</f>
        <v/>
      </c>
      <c r="I105" s="6">
        <f>IF($C105="","",$G105-TODAY())</f>
        <v/>
      </c>
    </row>
    <row r="106">
      <c r="A106" s="3" t="n"/>
      <c r="B106" s="4" t="n"/>
      <c r="C106" s="4" t="n"/>
      <c r="D106" s="3" t="n"/>
      <c r="E106" s="5">
        <f>IF($B106="","",WORKDAY(DATE(YEAR($B106),MONTH($B106)+1,10)-1,1,休日!$A$3:$A$200))</f>
        <v/>
      </c>
      <c r="F106" s="5">
        <f>IF($C106="","",$C106+1)</f>
        <v/>
      </c>
      <c r="G106" s="5">
        <f>IF($C106="","",WORKDAY($F106+10-1,1,休日!$A$3:$A$200))</f>
        <v/>
      </c>
      <c r="H106" s="6">
        <f>IF($C106="","",IF($D106&gt;=59,"必ず交付（59歳以上）","本人が希望すれば交付"))</f>
        <v/>
      </c>
      <c r="I106" s="6">
        <f>IF($C106="","",$G106-TODAY())</f>
        <v/>
      </c>
    </row>
    <row r="107">
      <c r="A107" s="3" t="n"/>
      <c r="B107" s="4" t="n"/>
      <c r="C107" s="4" t="n"/>
      <c r="D107" s="3" t="n"/>
      <c r="E107" s="5">
        <f>IF($B107="","",WORKDAY(DATE(YEAR($B107),MONTH($B107)+1,10)-1,1,休日!$A$3:$A$200))</f>
        <v/>
      </c>
      <c r="F107" s="5">
        <f>IF($C107="","",$C107+1)</f>
        <v/>
      </c>
      <c r="G107" s="5">
        <f>IF($C107="","",WORKDAY($F107+10-1,1,休日!$A$3:$A$200))</f>
        <v/>
      </c>
      <c r="H107" s="6">
        <f>IF($C107="","",IF($D107&gt;=59,"必ず交付（59歳以上）","本人が希望すれば交付"))</f>
        <v/>
      </c>
      <c r="I107" s="6">
        <f>IF($C107="","",$G107-TODAY())</f>
        <v/>
      </c>
    </row>
    <row r="108">
      <c r="A108" s="3" t="n"/>
      <c r="B108" s="4" t="n"/>
      <c r="C108" s="4" t="n"/>
      <c r="D108" s="3" t="n"/>
      <c r="E108" s="5">
        <f>IF($B108="","",WORKDAY(DATE(YEAR($B108),MONTH($B108)+1,10)-1,1,休日!$A$3:$A$200))</f>
        <v/>
      </c>
      <c r="F108" s="5">
        <f>IF($C108="","",$C108+1)</f>
        <v/>
      </c>
      <c r="G108" s="5">
        <f>IF($C108="","",WORKDAY($F108+10-1,1,休日!$A$3:$A$200))</f>
        <v/>
      </c>
      <c r="H108" s="6">
        <f>IF($C108="","",IF($D108&gt;=59,"必ず交付（59歳以上）","本人が希望すれば交付"))</f>
        <v/>
      </c>
      <c r="I108" s="6">
        <f>IF($C108="","",$G108-TODAY())</f>
        <v/>
      </c>
    </row>
    <row r="109">
      <c r="A109" s="3" t="n"/>
      <c r="B109" s="4" t="n"/>
      <c r="C109" s="4" t="n"/>
      <c r="D109" s="3" t="n"/>
      <c r="E109" s="5">
        <f>IF($B109="","",WORKDAY(DATE(YEAR($B109),MONTH($B109)+1,10)-1,1,休日!$A$3:$A$200))</f>
        <v/>
      </c>
      <c r="F109" s="5">
        <f>IF($C109="","",$C109+1)</f>
        <v/>
      </c>
      <c r="G109" s="5">
        <f>IF($C109="","",WORKDAY($F109+10-1,1,休日!$A$3:$A$200))</f>
        <v/>
      </c>
      <c r="H109" s="6">
        <f>IF($C109="","",IF($D109&gt;=59,"必ず交付（59歳以上）","本人が希望すれば交付"))</f>
        <v/>
      </c>
      <c r="I109" s="6">
        <f>IF($C109="","",$G109-TODAY())</f>
        <v/>
      </c>
    </row>
    <row r="110">
      <c r="A110" s="3" t="n"/>
      <c r="B110" s="4" t="n"/>
      <c r="C110" s="4" t="n"/>
      <c r="D110" s="3" t="n"/>
      <c r="E110" s="5">
        <f>IF($B110="","",WORKDAY(DATE(YEAR($B110),MONTH($B110)+1,10)-1,1,休日!$A$3:$A$200))</f>
        <v/>
      </c>
      <c r="F110" s="5">
        <f>IF($C110="","",$C110+1)</f>
        <v/>
      </c>
      <c r="G110" s="5">
        <f>IF($C110="","",WORKDAY($F110+10-1,1,休日!$A$3:$A$200))</f>
        <v/>
      </c>
      <c r="H110" s="6">
        <f>IF($C110="","",IF($D110&gt;=59,"必ず交付（59歳以上）","本人が希望すれば交付"))</f>
        <v/>
      </c>
      <c r="I110" s="6">
        <f>IF($C110="","",$G110-TODAY())</f>
        <v/>
      </c>
    </row>
    <row r="111">
      <c r="A111" s="3" t="n"/>
      <c r="B111" s="4" t="n"/>
      <c r="C111" s="4" t="n"/>
      <c r="D111" s="3" t="n"/>
      <c r="E111" s="5">
        <f>IF($B111="","",WORKDAY(DATE(YEAR($B111),MONTH($B111)+1,10)-1,1,休日!$A$3:$A$200))</f>
        <v/>
      </c>
      <c r="F111" s="5">
        <f>IF($C111="","",$C111+1)</f>
        <v/>
      </c>
      <c r="G111" s="5">
        <f>IF($C111="","",WORKDAY($F111+10-1,1,休日!$A$3:$A$200))</f>
        <v/>
      </c>
      <c r="H111" s="6">
        <f>IF($C111="","",IF($D111&gt;=59,"必ず交付（59歳以上）","本人が希望すれば交付"))</f>
        <v/>
      </c>
      <c r="I111" s="6">
        <f>IF($C111="","",$G111-TODAY())</f>
        <v/>
      </c>
    </row>
    <row r="112">
      <c r="A112" s="3" t="n"/>
      <c r="B112" s="4" t="n"/>
      <c r="C112" s="4" t="n"/>
      <c r="D112" s="3" t="n"/>
      <c r="E112" s="5">
        <f>IF($B112="","",WORKDAY(DATE(YEAR($B112),MONTH($B112)+1,10)-1,1,休日!$A$3:$A$200))</f>
        <v/>
      </c>
      <c r="F112" s="5">
        <f>IF($C112="","",$C112+1)</f>
        <v/>
      </c>
      <c r="G112" s="5">
        <f>IF($C112="","",WORKDAY($F112+10-1,1,休日!$A$3:$A$200))</f>
        <v/>
      </c>
      <c r="H112" s="6">
        <f>IF($C112="","",IF($D112&gt;=59,"必ず交付（59歳以上）","本人が希望すれば交付"))</f>
        <v/>
      </c>
      <c r="I112" s="6">
        <f>IF($C112="","",$G112-TODAY())</f>
        <v/>
      </c>
    </row>
    <row r="113">
      <c r="A113" s="3" t="n"/>
      <c r="B113" s="4" t="n"/>
      <c r="C113" s="4" t="n"/>
      <c r="D113" s="3" t="n"/>
      <c r="E113" s="5">
        <f>IF($B113="","",WORKDAY(DATE(YEAR($B113),MONTH($B113)+1,10)-1,1,休日!$A$3:$A$200))</f>
        <v/>
      </c>
      <c r="F113" s="5">
        <f>IF($C113="","",$C113+1)</f>
        <v/>
      </c>
      <c r="G113" s="5">
        <f>IF($C113="","",WORKDAY($F113+10-1,1,休日!$A$3:$A$200))</f>
        <v/>
      </c>
      <c r="H113" s="6">
        <f>IF($C113="","",IF($D113&gt;=59,"必ず交付（59歳以上）","本人が希望すれば交付"))</f>
        <v/>
      </c>
      <c r="I113" s="6">
        <f>IF($C113="","",$G113-TODAY())</f>
        <v/>
      </c>
    </row>
    <row r="114">
      <c r="A114" s="3" t="n"/>
      <c r="B114" s="4" t="n"/>
      <c r="C114" s="4" t="n"/>
      <c r="D114" s="3" t="n"/>
      <c r="E114" s="5">
        <f>IF($B114="","",WORKDAY(DATE(YEAR($B114),MONTH($B114)+1,10)-1,1,休日!$A$3:$A$200))</f>
        <v/>
      </c>
      <c r="F114" s="5">
        <f>IF($C114="","",$C114+1)</f>
        <v/>
      </c>
      <c r="G114" s="5">
        <f>IF($C114="","",WORKDAY($F114+10-1,1,休日!$A$3:$A$200))</f>
        <v/>
      </c>
      <c r="H114" s="6">
        <f>IF($C114="","",IF($D114&gt;=59,"必ず交付（59歳以上）","本人が希望すれば交付"))</f>
        <v/>
      </c>
      <c r="I114" s="6">
        <f>IF($C114="","",$G114-TODAY())</f>
        <v/>
      </c>
    </row>
    <row r="115">
      <c r="A115" s="3" t="n"/>
      <c r="B115" s="4" t="n"/>
      <c r="C115" s="4" t="n"/>
      <c r="D115" s="3" t="n"/>
      <c r="E115" s="5">
        <f>IF($B115="","",WORKDAY(DATE(YEAR($B115),MONTH($B115)+1,10)-1,1,休日!$A$3:$A$200))</f>
        <v/>
      </c>
      <c r="F115" s="5">
        <f>IF($C115="","",$C115+1)</f>
        <v/>
      </c>
      <c r="G115" s="5">
        <f>IF($C115="","",WORKDAY($F115+10-1,1,休日!$A$3:$A$200))</f>
        <v/>
      </c>
      <c r="H115" s="6">
        <f>IF($C115="","",IF($D115&gt;=59,"必ず交付（59歳以上）","本人が希望すれば交付"))</f>
        <v/>
      </c>
      <c r="I115" s="6">
        <f>IF($C115="","",$G115-TODAY())</f>
        <v/>
      </c>
    </row>
    <row r="116">
      <c r="A116" s="3" t="n"/>
      <c r="B116" s="4" t="n"/>
      <c r="C116" s="4" t="n"/>
      <c r="D116" s="3" t="n"/>
      <c r="E116" s="5">
        <f>IF($B116="","",WORKDAY(DATE(YEAR($B116),MONTH($B116)+1,10)-1,1,休日!$A$3:$A$200))</f>
        <v/>
      </c>
      <c r="F116" s="5">
        <f>IF($C116="","",$C116+1)</f>
        <v/>
      </c>
      <c r="G116" s="5">
        <f>IF($C116="","",WORKDAY($F116+10-1,1,休日!$A$3:$A$200))</f>
        <v/>
      </c>
      <c r="H116" s="6">
        <f>IF($C116="","",IF($D116&gt;=59,"必ず交付（59歳以上）","本人が希望すれば交付"))</f>
        <v/>
      </c>
      <c r="I116" s="6">
        <f>IF($C116="","",$G116-TODAY())</f>
        <v/>
      </c>
    </row>
    <row r="117">
      <c r="A117" s="3" t="n"/>
      <c r="B117" s="4" t="n"/>
      <c r="C117" s="4" t="n"/>
      <c r="D117" s="3" t="n"/>
      <c r="E117" s="5">
        <f>IF($B117="","",WORKDAY(DATE(YEAR($B117),MONTH($B117)+1,10)-1,1,休日!$A$3:$A$200))</f>
        <v/>
      </c>
      <c r="F117" s="5">
        <f>IF($C117="","",$C117+1)</f>
        <v/>
      </c>
      <c r="G117" s="5">
        <f>IF($C117="","",WORKDAY($F117+10-1,1,休日!$A$3:$A$200))</f>
        <v/>
      </c>
      <c r="H117" s="6">
        <f>IF($C117="","",IF($D117&gt;=59,"必ず交付（59歳以上）","本人が希望すれば交付"))</f>
        <v/>
      </c>
      <c r="I117" s="6">
        <f>IF($C117="","",$G117-TODAY())</f>
        <v/>
      </c>
    </row>
    <row r="118">
      <c r="A118" s="3" t="n"/>
      <c r="B118" s="4" t="n"/>
      <c r="C118" s="4" t="n"/>
      <c r="D118" s="3" t="n"/>
      <c r="E118" s="5">
        <f>IF($B118="","",WORKDAY(DATE(YEAR($B118),MONTH($B118)+1,10)-1,1,休日!$A$3:$A$200))</f>
        <v/>
      </c>
      <c r="F118" s="5">
        <f>IF($C118="","",$C118+1)</f>
        <v/>
      </c>
      <c r="G118" s="5">
        <f>IF($C118="","",WORKDAY($F118+10-1,1,休日!$A$3:$A$200))</f>
        <v/>
      </c>
      <c r="H118" s="6">
        <f>IF($C118="","",IF($D118&gt;=59,"必ず交付（59歳以上）","本人が希望すれば交付"))</f>
        <v/>
      </c>
      <c r="I118" s="6">
        <f>IF($C118="","",$G118-TODAY())</f>
        <v/>
      </c>
    </row>
    <row r="119">
      <c r="A119" s="3" t="n"/>
      <c r="B119" s="4" t="n"/>
      <c r="C119" s="4" t="n"/>
      <c r="D119" s="3" t="n"/>
      <c r="E119" s="5">
        <f>IF($B119="","",WORKDAY(DATE(YEAR($B119),MONTH($B119)+1,10)-1,1,休日!$A$3:$A$200))</f>
        <v/>
      </c>
      <c r="F119" s="5">
        <f>IF($C119="","",$C119+1)</f>
        <v/>
      </c>
      <c r="G119" s="5">
        <f>IF($C119="","",WORKDAY($F119+10-1,1,休日!$A$3:$A$200))</f>
        <v/>
      </c>
      <c r="H119" s="6">
        <f>IF($C119="","",IF($D119&gt;=59,"必ず交付（59歳以上）","本人が希望すれば交付"))</f>
        <v/>
      </c>
      <c r="I119" s="6">
        <f>IF($C119="","",$G119-TODAY())</f>
        <v/>
      </c>
    </row>
    <row r="120">
      <c r="A120" s="3" t="n"/>
      <c r="B120" s="4" t="n"/>
      <c r="C120" s="4" t="n"/>
      <c r="D120" s="3" t="n"/>
      <c r="E120" s="5">
        <f>IF($B120="","",WORKDAY(DATE(YEAR($B120),MONTH($B120)+1,10)-1,1,休日!$A$3:$A$200))</f>
        <v/>
      </c>
      <c r="F120" s="5">
        <f>IF($C120="","",$C120+1)</f>
        <v/>
      </c>
      <c r="G120" s="5">
        <f>IF($C120="","",WORKDAY($F120+10-1,1,休日!$A$3:$A$200))</f>
        <v/>
      </c>
      <c r="H120" s="6">
        <f>IF($C120="","",IF($D120&gt;=59,"必ず交付（59歳以上）","本人が希望すれば交付"))</f>
        <v/>
      </c>
      <c r="I120" s="6">
        <f>IF($C120="","",$G120-TODAY())</f>
        <v/>
      </c>
    </row>
    <row r="121">
      <c r="A121" s="3" t="n"/>
      <c r="B121" s="4" t="n"/>
      <c r="C121" s="4" t="n"/>
      <c r="D121" s="3" t="n"/>
      <c r="E121" s="5">
        <f>IF($B121="","",WORKDAY(DATE(YEAR($B121),MONTH($B121)+1,10)-1,1,休日!$A$3:$A$200))</f>
        <v/>
      </c>
      <c r="F121" s="5">
        <f>IF($C121="","",$C121+1)</f>
        <v/>
      </c>
      <c r="G121" s="5">
        <f>IF($C121="","",WORKDAY($F121+10-1,1,休日!$A$3:$A$200))</f>
        <v/>
      </c>
      <c r="H121" s="6">
        <f>IF($C121="","",IF($D121&gt;=59,"必ず交付（59歳以上）","本人が希望すれば交付"))</f>
        <v/>
      </c>
      <c r="I121" s="6">
        <f>IF($C121="","",$G121-TODAY())</f>
        <v/>
      </c>
    </row>
    <row r="122">
      <c r="A122" s="3" t="n"/>
      <c r="B122" s="4" t="n"/>
      <c r="C122" s="4" t="n"/>
      <c r="D122" s="3" t="n"/>
      <c r="E122" s="5">
        <f>IF($B122="","",WORKDAY(DATE(YEAR($B122),MONTH($B122)+1,10)-1,1,休日!$A$3:$A$200))</f>
        <v/>
      </c>
      <c r="F122" s="5">
        <f>IF($C122="","",$C122+1)</f>
        <v/>
      </c>
      <c r="G122" s="5">
        <f>IF($C122="","",WORKDAY($F122+10-1,1,休日!$A$3:$A$200))</f>
        <v/>
      </c>
      <c r="H122" s="6">
        <f>IF($C122="","",IF($D122&gt;=59,"必ず交付（59歳以上）","本人が希望すれば交付"))</f>
        <v/>
      </c>
      <c r="I122" s="6">
        <f>IF($C122="","",$G122-TODAY())</f>
        <v/>
      </c>
    </row>
    <row r="123">
      <c r="A123" s="3" t="n"/>
      <c r="B123" s="4" t="n"/>
      <c r="C123" s="4" t="n"/>
      <c r="D123" s="3" t="n"/>
      <c r="E123" s="5">
        <f>IF($B123="","",WORKDAY(DATE(YEAR($B123),MONTH($B123)+1,10)-1,1,休日!$A$3:$A$200))</f>
        <v/>
      </c>
      <c r="F123" s="5">
        <f>IF($C123="","",$C123+1)</f>
        <v/>
      </c>
      <c r="G123" s="5">
        <f>IF($C123="","",WORKDAY($F123+10-1,1,休日!$A$3:$A$200))</f>
        <v/>
      </c>
      <c r="H123" s="6">
        <f>IF($C123="","",IF($D123&gt;=59,"必ず交付（59歳以上）","本人が希望すれば交付"))</f>
        <v/>
      </c>
      <c r="I123" s="6">
        <f>IF($C123="","",$G123-TODAY())</f>
        <v/>
      </c>
    </row>
    <row r="124">
      <c r="A124" s="3" t="n"/>
      <c r="B124" s="4" t="n"/>
      <c r="C124" s="4" t="n"/>
      <c r="D124" s="3" t="n"/>
      <c r="E124" s="5">
        <f>IF($B124="","",WORKDAY(DATE(YEAR($B124),MONTH($B124)+1,10)-1,1,休日!$A$3:$A$200))</f>
        <v/>
      </c>
      <c r="F124" s="5">
        <f>IF($C124="","",$C124+1)</f>
        <v/>
      </c>
      <c r="G124" s="5">
        <f>IF($C124="","",WORKDAY($F124+10-1,1,休日!$A$3:$A$200))</f>
        <v/>
      </c>
      <c r="H124" s="6">
        <f>IF($C124="","",IF($D124&gt;=59,"必ず交付（59歳以上）","本人が希望すれば交付"))</f>
        <v/>
      </c>
      <c r="I124" s="6">
        <f>IF($C124="","",$G124-TODAY())</f>
        <v/>
      </c>
    </row>
    <row r="125">
      <c r="A125" s="3" t="n"/>
      <c r="B125" s="4" t="n"/>
      <c r="C125" s="4" t="n"/>
      <c r="D125" s="3" t="n"/>
      <c r="E125" s="5">
        <f>IF($B125="","",WORKDAY(DATE(YEAR($B125),MONTH($B125)+1,10)-1,1,休日!$A$3:$A$200))</f>
        <v/>
      </c>
      <c r="F125" s="5">
        <f>IF($C125="","",$C125+1)</f>
        <v/>
      </c>
      <c r="G125" s="5">
        <f>IF($C125="","",WORKDAY($F125+10-1,1,休日!$A$3:$A$200))</f>
        <v/>
      </c>
      <c r="H125" s="6">
        <f>IF($C125="","",IF($D125&gt;=59,"必ず交付（59歳以上）","本人が希望すれば交付"))</f>
        <v/>
      </c>
      <c r="I125" s="6">
        <f>IF($C125="","",$G125-TODAY())</f>
        <v/>
      </c>
    </row>
    <row r="126">
      <c r="A126" s="3" t="n"/>
      <c r="B126" s="4" t="n"/>
      <c r="C126" s="4" t="n"/>
      <c r="D126" s="3" t="n"/>
      <c r="E126" s="5">
        <f>IF($B126="","",WORKDAY(DATE(YEAR($B126),MONTH($B126)+1,10)-1,1,休日!$A$3:$A$200))</f>
        <v/>
      </c>
      <c r="F126" s="5">
        <f>IF($C126="","",$C126+1)</f>
        <v/>
      </c>
      <c r="G126" s="5">
        <f>IF($C126="","",WORKDAY($F126+10-1,1,休日!$A$3:$A$200))</f>
        <v/>
      </c>
      <c r="H126" s="6">
        <f>IF($C126="","",IF($D126&gt;=59,"必ず交付（59歳以上）","本人が希望すれば交付"))</f>
        <v/>
      </c>
      <c r="I126" s="6">
        <f>IF($C126="","",$G126-TODAY())</f>
        <v/>
      </c>
    </row>
    <row r="127">
      <c r="A127" s="3" t="n"/>
      <c r="B127" s="4" t="n"/>
      <c r="C127" s="4" t="n"/>
      <c r="D127" s="3" t="n"/>
      <c r="E127" s="5">
        <f>IF($B127="","",WORKDAY(DATE(YEAR($B127),MONTH($B127)+1,10)-1,1,休日!$A$3:$A$200))</f>
        <v/>
      </c>
      <c r="F127" s="5">
        <f>IF($C127="","",$C127+1)</f>
        <v/>
      </c>
      <c r="G127" s="5">
        <f>IF($C127="","",WORKDAY($F127+10-1,1,休日!$A$3:$A$200))</f>
        <v/>
      </c>
      <c r="H127" s="6">
        <f>IF($C127="","",IF($D127&gt;=59,"必ず交付（59歳以上）","本人が希望すれば交付"))</f>
        <v/>
      </c>
      <c r="I127" s="6">
        <f>IF($C127="","",$G127-TODAY())</f>
        <v/>
      </c>
    </row>
    <row r="128">
      <c r="A128" s="3" t="n"/>
      <c r="B128" s="4" t="n"/>
      <c r="C128" s="4" t="n"/>
      <c r="D128" s="3" t="n"/>
      <c r="E128" s="5">
        <f>IF($B128="","",WORKDAY(DATE(YEAR($B128),MONTH($B128)+1,10)-1,1,休日!$A$3:$A$200))</f>
        <v/>
      </c>
      <c r="F128" s="5">
        <f>IF($C128="","",$C128+1)</f>
        <v/>
      </c>
      <c r="G128" s="5">
        <f>IF($C128="","",WORKDAY($F128+10-1,1,休日!$A$3:$A$200))</f>
        <v/>
      </c>
      <c r="H128" s="6">
        <f>IF($C128="","",IF($D128&gt;=59,"必ず交付（59歳以上）","本人が希望すれば交付"))</f>
        <v/>
      </c>
      <c r="I128" s="6">
        <f>IF($C128="","",$G128-TODAY())</f>
        <v/>
      </c>
    </row>
    <row r="129">
      <c r="A129" s="3" t="n"/>
      <c r="B129" s="4" t="n"/>
      <c r="C129" s="4" t="n"/>
      <c r="D129" s="3" t="n"/>
      <c r="E129" s="5">
        <f>IF($B129="","",WORKDAY(DATE(YEAR($B129),MONTH($B129)+1,10)-1,1,休日!$A$3:$A$200))</f>
        <v/>
      </c>
      <c r="F129" s="5">
        <f>IF($C129="","",$C129+1)</f>
        <v/>
      </c>
      <c r="G129" s="5">
        <f>IF($C129="","",WORKDAY($F129+10-1,1,休日!$A$3:$A$200))</f>
        <v/>
      </c>
      <c r="H129" s="6">
        <f>IF($C129="","",IF($D129&gt;=59,"必ず交付（59歳以上）","本人が希望すれば交付"))</f>
        <v/>
      </c>
      <c r="I129" s="6">
        <f>IF($C129="","",$G129-TODAY())</f>
        <v/>
      </c>
    </row>
    <row r="130">
      <c r="A130" s="3" t="n"/>
      <c r="B130" s="4" t="n"/>
      <c r="C130" s="4" t="n"/>
      <c r="D130" s="3" t="n"/>
      <c r="E130" s="5">
        <f>IF($B130="","",WORKDAY(DATE(YEAR($B130),MONTH($B130)+1,10)-1,1,休日!$A$3:$A$200))</f>
        <v/>
      </c>
      <c r="F130" s="5">
        <f>IF($C130="","",$C130+1)</f>
        <v/>
      </c>
      <c r="G130" s="5">
        <f>IF($C130="","",WORKDAY($F130+10-1,1,休日!$A$3:$A$200))</f>
        <v/>
      </c>
      <c r="H130" s="6">
        <f>IF($C130="","",IF($D130&gt;=59,"必ず交付（59歳以上）","本人が希望すれば交付"))</f>
        <v/>
      </c>
      <c r="I130" s="6">
        <f>IF($C130="","",$G130-TODAY())</f>
        <v/>
      </c>
    </row>
    <row r="131">
      <c r="A131" s="3" t="n"/>
      <c r="B131" s="4" t="n"/>
      <c r="C131" s="4" t="n"/>
      <c r="D131" s="3" t="n"/>
      <c r="E131" s="5">
        <f>IF($B131="","",WORKDAY(DATE(YEAR($B131),MONTH($B131)+1,10)-1,1,休日!$A$3:$A$200))</f>
        <v/>
      </c>
      <c r="F131" s="5">
        <f>IF($C131="","",$C131+1)</f>
        <v/>
      </c>
      <c r="G131" s="5">
        <f>IF($C131="","",WORKDAY($F131+10-1,1,休日!$A$3:$A$200))</f>
        <v/>
      </c>
      <c r="H131" s="6">
        <f>IF($C131="","",IF($D131&gt;=59,"必ず交付（59歳以上）","本人が希望すれば交付"))</f>
        <v/>
      </c>
      <c r="I131" s="6">
        <f>IF($C131="","",$G131-TODAY())</f>
        <v/>
      </c>
    </row>
    <row r="132">
      <c r="A132" s="3" t="n"/>
      <c r="B132" s="4" t="n"/>
      <c r="C132" s="4" t="n"/>
      <c r="D132" s="3" t="n"/>
      <c r="E132" s="5">
        <f>IF($B132="","",WORKDAY(DATE(YEAR($B132),MONTH($B132)+1,10)-1,1,休日!$A$3:$A$200))</f>
        <v/>
      </c>
      <c r="F132" s="5">
        <f>IF($C132="","",$C132+1)</f>
        <v/>
      </c>
      <c r="G132" s="5">
        <f>IF($C132="","",WORKDAY($F132+10-1,1,休日!$A$3:$A$200))</f>
        <v/>
      </c>
      <c r="H132" s="6">
        <f>IF($C132="","",IF($D132&gt;=59,"必ず交付（59歳以上）","本人が希望すれば交付"))</f>
        <v/>
      </c>
      <c r="I132" s="6">
        <f>IF($C132="","",$G132-TODAY())</f>
        <v/>
      </c>
    </row>
    <row r="133">
      <c r="A133" s="3" t="n"/>
      <c r="B133" s="4" t="n"/>
      <c r="C133" s="4" t="n"/>
      <c r="D133" s="3" t="n"/>
      <c r="E133" s="5">
        <f>IF($B133="","",WORKDAY(DATE(YEAR($B133),MONTH($B133)+1,10)-1,1,休日!$A$3:$A$200))</f>
        <v/>
      </c>
      <c r="F133" s="5">
        <f>IF($C133="","",$C133+1)</f>
        <v/>
      </c>
      <c r="G133" s="5">
        <f>IF($C133="","",WORKDAY($F133+10-1,1,休日!$A$3:$A$200))</f>
        <v/>
      </c>
      <c r="H133" s="6">
        <f>IF($C133="","",IF($D133&gt;=59,"必ず交付（59歳以上）","本人が希望すれば交付"))</f>
        <v/>
      </c>
      <c r="I133" s="6">
        <f>IF($C133="","",$G133-TODAY())</f>
        <v/>
      </c>
    </row>
    <row r="134">
      <c r="A134" s="3" t="n"/>
      <c r="B134" s="4" t="n"/>
      <c r="C134" s="4" t="n"/>
      <c r="D134" s="3" t="n"/>
      <c r="E134" s="5">
        <f>IF($B134="","",WORKDAY(DATE(YEAR($B134),MONTH($B134)+1,10)-1,1,休日!$A$3:$A$200))</f>
        <v/>
      </c>
      <c r="F134" s="5">
        <f>IF($C134="","",$C134+1)</f>
        <v/>
      </c>
      <c r="G134" s="5">
        <f>IF($C134="","",WORKDAY($F134+10-1,1,休日!$A$3:$A$200))</f>
        <v/>
      </c>
      <c r="H134" s="6">
        <f>IF($C134="","",IF($D134&gt;=59,"必ず交付（59歳以上）","本人が希望すれば交付"))</f>
        <v/>
      </c>
      <c r="I134" s="6">
        <f>IF($C134="","",$G134-TODAY())</f>
        <v/>
      </c>
    </row>
    <row r="135">
      <c r="A135" s="3" t="n"/>
      <c r="B135" s="4" t="n"/>
      <c r="C135" s="4" t="n"/>
      <c r="D135" s="3" t="n"/>
      <c r="E135" s="5">
        <f>IF($B135="","",WORKDAY(DATE(YEAR($B135),MONTH($B135)+1,10)-1,1,休日!$A$3:$A$200))</f>
        <v/>
      </c>
      <c r="F135" s="5">
        <f>IF($C135="","",$C135+1)</f>
        <v/>
      </c>
      <c r="G135" s="5">
        <f>IF($C135="","",WORKDAY($F135+10-1,1,休日!$A$3:$A$200))</f>
        <v/>
      </c>
      <c r="H135" s="6">
        <f>IF($C135="","",IF($D135&gt;=59,"必ず交付（59歳以上）","本人が希望すれば交付"))</f>
        <v/>
      </c>
      <c r="I135" s="6">
        <f>IF($C135="","",$G135-TODAY())</f>
        <v/>
      </c>
    </row>
    <row r="136">
      <c r="A136" s="3" t="n"/>
      <c r="B136" s="4" t="n"/>
      <c r="C136" s="4" t="n"/>
      <c r="D136" s="3" t="n"/>
      <c r="E136" s="5">
        <f>IF($B136="","",WORKDAY(DATE(YEAR($B136),MONTH($B136)+1,10)-1,1,休日!$A$3:$A$200))</f>
        <v/>
      </c>
      <c r="F136" s="5">
        <f>IF($C136="","",$C136+1)</f>
        <v/>
      </c>
      <c r="G136" s="5">
        <f>IF($C136="","",WORKDAY($F136+10-1,1,休日!$A$3:$A$200))</f>
        <v/>
      </c>
      <c r="H136" s="6">
        <f>IF($C136="","",IF($D136&gt;=59,"必ず交付（59歳以上）","本人が希望すれば交付"))</f>
        <v/>
      </c>
      <c r="I136" s="6">
        <f>IF($C136="","",$G136-TODAY())</f>
        <v/>
      </c>
    </row>
    <row r="137">
      <c r="A137" s="3" t="n"/>
      <c r="B137" s="4" t="n"/>
      <c r="C137" s="4" t="n"/>
      <c r="D137" s="3" t="n"/>
      <c r="E137" s="5">
        <f>IF($B137="","",WORKDAY(DATE(YEAR($B137),MONTH($B137)+1,10)-1,1,休日!$A$3:$A$200))</f>
        <v/>
      </c>
      <c r="F137" s="5">
        <f>IF($C137="","",$C137+1)</f>
        <v/>
      </c>
      <c r="G137" s="5">
        <f>IF($C137="","",WORKDAY($F137+10-1,1,休日!$A$3:$A$200))</f>
        <v/>
      </c>
      <c r="H137" s="6">
        <f>IF($C137="","",IF($D137&gt;=59,"必ず交付（59歳以上）","本人が希望すれば交付"))</f>
        <v/>
      </c>
      <c r="I137" s="6">
        <f>IF($C137="","",$G137-TODAY())</f>
        <v/>
      </c>
    </row>
    <row r="138">
      <c r="A138" s="3" t="n"/>
      <c r="B138" s="4" t="n"/>
      <c r="C138" s="4" t="n"/>
      <c r="D138" s="3" t="n"/>
      <c r="E138" s="5">
        <f>IF($B138="","",WORKDAY(DATE(YEAR($B138),MONTH($B138)+1,10)-1,1,休日!$A$3:$A$200))</f>
        <v/>
      </c>
      <c r="F138" s="5">
        <f>IF($C138="","",$C138+1)</f>
        <v/>
      </c>
      <c r="G138" s="5">
        <f>IF($C138="","",WORKDAY($F138+10-1,1,休日!$A$3:$A$200))</f>
        <v/>
      </c>
      <c r="H138" s="6">
        <f>IF($C138="","",IF($D138&gt;=59,"必ず交付（59歳以上）","本人が希望すれば交付"))</f>
        <v/>
      </c>
      <c r="I138" s="6">
        <f>IF($C138="","",$G138-TODAY())</f>
        <v/>
      </c>
    </row>
    <row r="139">
      <c r="A139" s="3" t="n"/>
      <c r="B139" s="4" t="n"/>
      <c r="C139" s="4" t="n"/>
      <c r="D139" s="3" t="n"/>
      <c r="E139" s="5">
        <f>IF($B139="","",WORKDAY(DATE(YEAR($B139),MONTH($B139)+1,10)-1,1,休日!$A$3:$A$200))</f>
        <v/>
      </c>
      <c r="F139" s="5">
        <f>IF($C139="","",$C139+1)</f>
        <v/>
      </c>
      <c r="G139" s="5">
        <f>IF($C139="","",WORKDAY($F139+10-1,1,休日!$A$3:$A$200))</f>
        <v/>
      </c>
      <c r="H139" s="6">
        <f>IF($C139="","",IF($D139&gt;=59,"必ず交付（59歳以上）","本人が希望すれば交付"))</f>
        <v/>
      </c>
      <c r="I139" s="6">
        <f>IF($C139="","",$G139-TODAY())</f>
        <v/>
      </c>
    </row>
    <row r="140">
      <c r="A140" s="3" t="n"/>
      <c r="B140" s="4" t="n"/>
      <c r="C140" s="4" t="n"/>
      <c r="D140" s="3" t="n"/>
      <c r="E140" s="5">
        <f>IF($B140="","",WORKDAY(DATE(YEAR($B140),MONTH($B140)+1,10)-1,1,休日!$A$3:$A$200))</f>
        <v/>
      </c>
      <c r="F140" s="5">
        <f>IF($C140="","",$C140+1)</f>
        <v/>
      </c>
      <c r="G140" s="5">
        <f>IF($C140="","",WORKDAY($F140+10-1,1,休日!$A$3:$A$200))</f>
        <v/>
      </c>
      <c r="H140" s="6">
        <f>IF($C140="","",IF($D140&gt;=59,"必ず交付（59歳以上）","本人が希望すれば交付"))</f>
        <v/>
      </c>
      <c r="I140" s="6">
        <f>IF($C140="","",$G140-TODAY())</f>
        <v/>
      </c>
    </row>
    <row r="141">
      <c r="A141" s="3" t="n"/>
      <c r="B141" s="4" t="n"/>
      <c r="C141" s="4" t="n"/>
      <c r="D141" s="3" t="n"/>
      <c r="E141" s="5">
        <f>IF($B141="","",WORKDAY(DATE(YEAR($B141),MONTH($B141)+1,10)-1,1,休日!$A$3:$A$200))</f>
        <v/>
      </c>
      <c r="F141" s="5">
        <f>IF($C141="","",$C141+1)</f>
        <v/>
      </c>
      <c r="G141" s="5">
        <f>IF($C141="","",WORKDAY($F141+10-1,1,休日!$A$3:$A$200))</f>
        <v/>
      </c>
      <c r="H141" s="6">
        <f>IF($C141="","",IF($D141&gt;=59,"必ず交付（59歳以上）","本人が希望すれば交付"))</f>
        <v/>
      </c>
      <c r="I141" s="6">
        <f>IF($C141="","",$G141-TODAY())</f>
        <v/>
      </c>
    </row>
    <row r="142">
      <c r="A142" s="3" t="n"/>
      <c r="B142" s="4" t="n"/>
      <c r="C142" s="4" t="n"/>
      <c r="D142" s="3" t="n"/>
      <c r="E142" s="5">
        <f>IF($B142="","",WORKDAY(DATE(YEAR($B142),MONTH($B142)+1,10)-1,1,休日!$A$3:$A$200))</f>
        <v/>
      </c>
      <c r="F142" s="5">
        <f>IF($C142="","",$C142+1)</f>
        <v/>
      </c>
      <c r="G142" s="5">
        <f>IF($C142="","",WORKDAY($F142+10-1,1,休日!$A$3:$A$200))</f>
        <v/>
      </c>
      <c r="H142" s="6">
        <f>IF($C142="","",IF($D142&gt;=59,"必ず交付（59歳以上）","本人が希望すれば交付"))</f>
        <v/>
      </c>
      <c r="I142" s="6">
        <f>IF($C142="","",$G142-TODAY())</f>
        <v/>
      </c>
    </row>
    <row r="143">
      <c r="A143" s="3" t="n"/>
      <c r="B143" s="4" t="n"/>
      <c r="C143" s="4" t="n"/>
      <c r="D143" s="3" t="n"/>
      <c r="E143" s="5">
        <f>IF($B143="","",WORKDAY(DATE(YEAR($B143),MONTH($B143)+1,10)-1,1,休日!$A$3:$A$200))</f>
        <v/>
      </c>
      <c r="F143" s="5">
        <f>IF($C143="","",$C143+1)</f>
        <v/>
      </c>
      <c r="G143" s="5">
        <f>IF($C143="","",WORKDAY($F143+10-1,1,休日!$A$3:$A$200))</f>
        <v/>
      </c>
      <c r="H143" s="6">
        <f>IF($C143="","",IF($D143&gt;=59,"必ず交付（59歳以上）","本人が希望すれば交付"))</f>
        <v/>
      </c>
      <c r="I143" s="6">
        <f>IF($C143="","",$G143-TODAY())</f>
        <v/>
      </c>
    </row>
    <row r="144">
      <c r="A144" s="3" t="n"/>
      <c r="B144" s="4" t="n"/>
      <c r="C144" s="4" t="n"/>
      <c r="D144" s="3" t="n"/>
      <c r="E144" s="5">
        <f>IF($B144="","",WORKDAY(DATE(YEAR($B144),MONTH($B144)+1,10)-1,1,休日!$A$3:$A$200))</f>
        <v/>
      </c>
      <c r="F144" s="5">
        <f>IF($C144="","",$C144+1)</f>
        <v/>
      </c>
      <c r="G144" s="5">
        <f>IF($C144="","",WORKDAY($F144+10-1,1,休日!$A$3:$A$200))</f>
        <v/>
      </c>
      <c r="H144" s="6">
        <f>IF($C144="","",IF($D144&gt;=59,"必ず交付（59歳以上）","本人が希望すれば交付"))</f>
        <v/>
      </c>
      <c r="I144" s="6">
        <f>IF($C144="","",$G144-TODAY())</f>
        <v/>
      </c>
    </row>
    <row r="145">
      <c r="A145" s="3" t="n"/>
      <c r="B145" s="4" t="n"/>
      <c r="C145" s="4" t="n"/>
      <c r="D145" s="3" t="n"/>
      <c r="E145" s="5">
        <f>IF($B145="","",WORKDAY(DATE(YEAR($B145),MONTH($B145)+1,10)-1,1,休日!$A$3:$A$200))</f>
        <v/>
      </c>
      <c r="F145" s="5">
        <f>IF($C145="","",$C145+1)</f>
        <v/>
      </c>
      <c r="G145" s="5">
        <f>IF($C145="","",WORKDAY($F145+10-1,1,休日!$A$3:$A$200))</f>
        <v/>
      </c>
      <c r="H145" s="6">
        <f>IF($C145="","",IF($D145&gt;=59,"必ず交付（59歳以上）","本人が希望すれば交付"))</f>
        <v/>
      </c>
      <c r="I145" s="6">
        <f>IF($C145="","",$G145-TODAY())</f>
        <v/>
      </c>
    </row>
    <row r="146">
      <c r="A146" s="3" t="n"/>
      <c r="B146" s="4" t="n"/>
      <c r="C146" s="4" t="n"/>
      <c r="D146" s="3" t="n"/>
      <c r="E146" s="5">
        <f>IF($B146="","",WORKDAY(DATE(YEAR($B146),MONTH($B146)+1,10)-1,1,休日!$A$3:$A$200))</f>
        <v/>
      </c>
      <c r="F146" s="5">
        <f>IF($C146="","",$C146+1)</f>
        <v/>
      </c>
      <c r="G146" s="5">
        <f>IF($C146="","",WORKDAY($F146+10-1,1,休日!$A$3:$A$200))</f>
        <v/>
      </c>
      <c r="H146" s="6">
        <f>IF($C146="","",IF($D146&gt;=59,"必ず交付（59歳以上）","本人が希望すれば交付"))</f>
        <v/>
      </c>
      <c r="I146" s="6">
        <f>IF($C146="","",$G146-TODAY())</f>
        <v/>
      </c>
    </row>
    <row r="147">
      <c r="A147" s="3" t="n"/>
      <c r="B147" s="4" t="n"/>
      <c r="C147" s="4" t="n"/>
      <c r="D147" s="3" t="n"/>
      <c r="E147" s="5">
        <f>IF($B147="","",WORKDAY(DATE(YEAR($B147),MONTH($B147)+1,10)-1,1,休日!$A$3:$A$200))</f>
        <v/>
      </c>
      <c r="F147" s="5">
        <f>IF($C147="","",$C147+1)</f>
        <v/>
      </c>
      <c r="G147" s="5">
        <f>IF($C147="","",WORKDAY($F147+10-1,1,休日!$A$3:$A$200))</f>
        <v/>
      </c>
      <c r="H147" s="6">
        <f>IF($C147="","",IF($D147&gt;=59,"必ず交付（59歳以上）","本人が希望すれば交付"))</f>
        <v/>
      </c>
      <c r="I147" s="6">
        <f>IF($C147="","",$G147-TODAY())</f>
        <v/>
      </c>
    </row>
    <row r="148">
      <c r="A148" s="3" t="n"/>
      <c r="B148" s="4" t="n"/>
      <c r="C148" s="4" t="n"/>
      <c r="D148" s="3" t="n"/>
      <c r="E148" s="5">
        <f>IF($B148="","",WORKDAY(DATE(YEAR($B148),MONTH($B148)+1,10)-1,1,休日!$A$3:$A$200))</f>
        <v/>
      </c>
      <c r="F148" s="5">
        <f>IF($C148="","",$C148+1)</f>
        <v/>
      </c>
      <c r="G148" s="5">
        <f>IF($C148="","",WORKDAY($F148+10-1,1,休日!$A$3:$A$200))</f>
        <v/>
      </c>
      <c r="H148" s="6">
        <f>IF($C148="","",IF($D148&gt;=59,"必ず交付（59歳以上）","本人が希望すれば交付"))</f>
        <v/>
      </c>
      <c r="I148" s="6">
        <f>IF($C148="","",$G148-TODAY())</f>
        <v/>
      </c>
    </row>
    <row r="149">
      <c r="A149" s="3" t="n"/>
      <c r="B149" s="4" t="n"/>
      <c r="C149" s="4" t="n"/>
      <c r="D149" s="3" t="n"/>
      <c r="E149" s="5">
        <f>IF($B149="","",WORKDAY(DATE(YEAR($B149),MONTH($B149)+1,10)-1,1,休日!$A$3:$A$200))</f>
        <v/>
      </c>
      <c r="F149" s="5">
        <f>IF($C149="","",$C149+1)</f>
        <v/>
      </c>
      <c r="G149" s="5">
        <f>IF($C149="","",WORKDAY($F149+10-1,1,休日!$A$3:$A$200))</f>
        <v/>
      </c>
      <c r="H149" s="6">
        <f>IF($C149="","",IF($D149&gt;=59,"必ず交付（59歳以上）","本人が希望すれば交付"))</f>
        <v/>
      </c>
      <c r="I149" s="6">
        <f>IF($C149="","",$G149-TODAY())</f>
        <v/>
      </c>
    </row>
    <row r="150">
      <c r="A150" s="3" t="n"/>
      <c r="B150" s="4" t="n"/>
      <c r="C150" s="4" t="n"/>
      <c r="D150" s="3" t="n"/>
      <c r="E150" s="5">
        <f>IF($B150="","",WORKDAY(DATE(YEAR($B150),MONTH($B150)+1,10)-1,1,休日!$A$3:$A$200))</f>
        <v/>
      </c>
      <c r="F150" s="5">
        <f>IF($C150="","",$C150+1)</f>
        <v/>
      </c>
      <c r="G150" s="5">
        <f>IF($C150="","",WORKDAY($F150+10-1,1,休日!$A$3:$A$200))</f>
        <v/>
      </c>
      <c r="H150" s="6">
        <f>IF($C150="","",IF($D150&gt;=59,"必ず交付（59歳以上）","本人が希望すれば交付"))</f>
        <v/>
      </c>
      <c r="I150" s="6">
        <f>IF($C150="","",$G150-TODAY())</f>
        <v/>
      </c>
    </row>
    <row r="151">
      <c r="A151" s="3" t="n"/>
      <c r="B151" s="4" t="n"/>
      <c r="C151" s="4" t="n"/>
      <c r="D151" s="3" t="n"/>
      <c r="E151" s="5">
        <f>IF($B151="","",WORKDAY(DATE(YEAR($B151),MONTH($B151)+1,10)-1,1,休日!$A$3:$A$200))</f>
        <v/>
      </c>
      <c r="F151" s="5">
        <f>IF($C151="","",$C151+1)</f>
        <v/>
      </c>
      <c r="G151" s="5">
        <f>IF($C151="","",WORKDAY($F151+10-1,1,休日!$A$3:$A$200))</f>
        <v/>
      </c>
      <c r="H151" s="6">
        <f>IF($C151="","",IF($D151&gt;=59,"必ず交付（59歳以上）","本人が希望すれば交付"))</f>
        <v/>
      </c>
      <c r="I151" s="6">
        <f>IF($C151="","",$G151-TODAY())</f>
        <v/>
      </c>
    </row>
    <row r="152">
      <c r="A152" s="3" t="n"/>
      <c r="B152" s="4" t="n"/>
      <c r="C152" s="4" t="n"/>
      <c r="D152" s="3" t="n"/>
      <c r="E152" s="5">
        <f>IF($B152="","",WORKDAY(DATE(YEAR($B152),MONTH($B152)+1,10)-1,1,休日!$A$3:$A$200))</f>
        <v/>
      </c>
      <c r="F152" s="5">
        <f>IF($C152="","",$C152+1)</f>
        <v/>
      </c>
      <c r="G152" s="5">
        <f>IF($C152="","",WORKDAY($F152+10-1,1,休日!$A$3:$A$200))</f>
        <v/>
      </c>
      <c r="H152" s="6">
        <f>IF($C152="","",IF($D152&gt;=59,"必ず交付（59歳以上）","本人が希望すれば交付"))</f>
        <v/>
      </c>
      <c r="I152" s="6">
        <f>IF($C152="","",$G152-TODAY())</f>
        <v/>
      </c>
    </row>
    <row r="153">
      <c r="A153" s="3" t="n"/>
      <c r="B153" s="4" t="n"/>
      <c r="C153" s="4" t="n"/>
      <c r="D153" s="3" t="n"/>
      <c r="E153" s="5">
        <f>IF($B153="","",WORKDAY(DATE(YEAR($B153),MONTH($B153)+1,10)-1,1,休日!$A$3:$A$200))</f>
        <v/>
      </c>
      <c r="F153" s="5">
        <f>IF($C153="","",$C153+1)</f>
        <v/>
      </c>
      <c r="G153" s="5">
        <f>IF($C153="","",WORKDAY($F153+10-1,1,休日!$A$3:$A$200))</f>
        <v/>
      </c>
      <c r="H153" s="6">
        <f>IF($C153="","",IF($D153&gt;=59,"必ず交付（59歳以上）","本人が希望すれば交付"))</f>
        <v/>
      </c>
      <c r="I153" s="6">
        <f>IF($C153="","",$G153-TODAY())</f>
        <v/>
      </c>
    </row>
    <row r="154">
      <c r="A154" s="3" t="n"/>
      <c r="B154" s="4" t="n"/>
      <c r="C154" s="4" t="n"/>
      <c r="D154" s="3" t="n"/>
      <c r="E154" s="5">
        <f>IF($B154="","",WORKDAY(DATE(YEAR($B154),MONTH($B154)+1,10)-1,1,休日!$A$3:$A$200))</f>
        <v/>
      </c>
      <c r="F154" s="5">
        <f>IF($C154="","",$C154+1)</f>
        <v/>
      </c>
      <c r="G154" s="5">
        <f>IF($C154="","",WORKDAY($F154+10-1,1,休日!$A$3:$A$200))</f>
        <v/>
      </c>
      <c r="H154" s="6">
        <f>IF($C154="","",IF($D154&gt;=59,"必ず交付（59歳以上）","本人が希望すれば交付"))</f>
        <v/>
      </c>
      <c r="I154" s="6">
        <f>IF($C154="","",$G154-TODAY())</f>
        <v/>
      </c>
    </row>
    <row r="155">
      <c r="A155" s="3" t="n"/>
      <c r="B155" s="4" t="n"/>
      <c r="C155" s="4" t="n"/>
      <c r="D155" s="3" t="n"/>
      <c r="E155" s="5">
        <f>IF($B155="","",WORKDAY(DATE(YEAR($B155),MONTH($B155)+1,10)-1,1,休日!$A$3:$A$200))</f>
        <v/>
      </c>
      <c r="F155" s="5">
        <f>IF($C155="","",$C155+1)</f>
        <v/>
      </c>
      <c r="G155" s="5">
        <f>IF($C155="","",WORKDAY($F155+10-1,1,休日!$A$3:$A$200))</f>
        <v/>
      </c>
      <c r="H155" s="6">
        <f>IF($C155="","",IF($D155&gt;=59,"必ず交付（59歳以上）","本人が希望すれば交付"))</f>
        <v/>
      </c>
      <c r="I155" s="6">
        <f>IF($C155="","",$G155-TODAY())</f>
        <v/>
      </c>
    </row>
    <row r="156">
      <c r="A156" s="3" t="n"/>
      <c r="B156" s="4" t="n"/>
      <c r="C156" s="4" t="n"/>
      <c r="D156" s="3" t="n"/>
      <c r="E156" s="5">
        <f>IF($B156="","",WORKDAY(DATE(YEAR($B156),MONTH($B156)+1,10)-1,1,休日!$A$3:$A$200))</f>
        <v/>
      </c>
      <c r="F156" s="5">
        <f>IF($C156="","",$C156+1)</f>
        <v/>
      </c>
      <c r="G156" s="5">
        <f>IF($C156="","",WORKDAY($F156+10-1,1,休日!$A$3:$A$200))</f>
        <v/>
      </c>
      <c r="H156" s="6">
        <f>IF($C156="","",IF($D156&gt;=59,"必ず交付（59歳以上）","本人が希望すれば交付"))</f>
        <v/>
      </c>
      <c r="I156" s="6">
        <f>IF($C156="","",$G156-TODAY())</f>
        <v/>
      </c>
    </row>
    <row r="157">
      <c r="A157" s="3" t="n"/>
      <c r="B157" s="4" t="n"/>
      <c r="C157" s="4" t="n"/>
      <c r="D157" s="3" t="n"/>
      <c r="E157" s="5">
        <f>IF($B157="","",WORKDAY(DATE(YEAR($B157),MONTH($B157)+1,10)-1,1,休日!$A$3:$A$200))</f>
        <v/>
      </c>
      <c r="F157" s="5">
        <f>IF($C157="","",$C157+1)</f>
        <v/>
      </c>
      <c r="G157" s="5">
        <f>IF($C157="","",WORKDAY($F157+10-1,1,休日!$A$3:$A$200))</f>
        <v/>
      </c>
      <c r="H157" s="6">
        <f>IF($C157="","",IF($D157&gt;=59,"必ず交付（59歳以上）","本人が希望すれば交付"))</f>
        <v/>
      </c>
      <c r="I157" s="6">
        <f>IF($C157="","",$G157-TODAY())</f>
        <v/>
      </c>
    </row>
    <row r="158">
      <c r="A158" s="3" t="n"/>
      <c r="B158" s="4" t="n"/>
      <c r="C158" s="4" t="n"/>
      <c r="D158" s="3" t="n"/>
      <c r="E158" s="5">
        <f>IF($B158="","",WORKDAY(DATE(YEAR($B158),MONTH($B158)+1,10)-1,1,休日!$A$3:$A$200))</f>
        <v/>
      </c>
      <c r="F158" s="5">
        <f>IF($C158="","",$C158+1)</f>
        <v/>
      </c>
      <c r="G158" s="5">
        <f>IF($C158="","",WORKDAY($F158+10-1,1,休日!$A$3:$A$200))</f>
        <v/>
      </c>
      <c r="H158" s="6">
        <f>IF($C158="","",IF($D158&gt;=59,"必ず交付（59歳以上）","本人が希望すれば交付"))</f>
        <v/>
      </c>
      <c r="I158" s="6">
        <f>IF($C158="","",$G158-TODAY())</f>
        <v/>
      </c>
    </row>
    <row r="159">
      <c r="A159" s="3" t="n"/>
      <c r="B159" s="4" t="n"/>
      <c r="C159" s="4" t="n"/>
      <c r="D159" s="3" t="n"/>
      <c r="E159" s="5">
        <f>IF($B159="","",WORKDAY(DATE(YEAR($B159),MONTH($B159)+1,10)-1,1,休日!$A$3:$A$200))</f>
        <v/>
      </c>
      <c r="F159" s="5">
        <f>IF($C159="","",$C159+1)</f>
        <v/>
      </c>
      <c r="G159" s="5">
        <f>IF($C159="","",WORKDAY($F159+10-1,1,休日!$A$3:$A$200))</f>
        <v/>
      </c>
      <c r="H159" s="6">
        <f>IF($C159="","",IF($D159&gt;=59,"必ず交付（59歳以上）","本人が希望すれば交付"))</f>
        <v/>
      </c>
      <c r="I159" s="6">
        <f>IF($C159="","",$G159-TODAY())</f>
        <v/>
      </c>
    </row>
    <row r="160">
      <c r="A160" s="3" t="n"/>
      <c r="B160" s="4" t="n"/>
      <c r="C160" s="4" t="n"/>
      <c r="D160" s="3" t="n"/>
      <c r="E160" s="5">
        <f>IF($B160="","",WORKDAY(DATE(YEAR($B160),MONTH($B160)+1,10)-1,1,休日!$A$3:$A$200))</f>
        <v/>
      </c>
      <c r="F160" s="5">
        <f>IF($C160="","",$C160+1)</f>
        <v/>
      </c>
      <c r="G160" s="5">
        <f>IF($C160="","",WORKDAY($F160+10-1,1,休日!$A$3:$A$200))</f>
        <v/>
      </c>
      <c r="H160" s="6">
        <f>IF($C160="","",IF($D160&gt;=59,"必ず交付（59歳以上）","本人が希望すれば交付"))</f>
        <v/>
      </c>
      <c r="I160" s="6">
        <f>IF($C160="","",$G160-TODAY())</f>
        <v/>
      </c>
    </row>
    <row r="161">
      <c r="A161" s="3" t="n"/>
      <c r="B161" s="4" t="n"/>
      <c r="C161" s="4" t="n"/>
      <c r="D161" s="3" t="n"/>
      <c r="E161" s="5">
        <f>IF($B161="","",WORKDAY(DATE(YEAR($B161),MONTH($B161)+1,10)-1,1,休日!$A$3:$A$200))</f>
        <v/>
      </c>
      <c r="F161" s="5">
        <f>IF($C161="","",$C161+1)</f>
        <v/>
      </c>
      <c r="G161" s="5">
        <f>IF($C161="","",WORKDAY($F161+10-1,1,休日!$A$3:$A$200))</f>
        <v/>
      </c>
      <c r="H161" s="6">
        <f>IF($C161="","",IF($D161&gt;=59,"必ず交付（59歳以上）","本人が希望すれば交付"))</f>
        <v/>
      </c>
      <c r="I161" s="6">
        <f>IF($C161="","",$G161-TODAY())</f>
        <v/>
      </c>
    </row>
    <row r="162">
      <c r="A162" s="3" t="n"/>
      <c r="B162" s="4" t="n"/>
      <c r="C162" s="4" t="n"/>
      <c r="D162" s="3" t="n"/>
      <c r="E162" s="5">
        <f>IF($B162="","",WORKDAY(DATE(YEAR($B162),MONTH($B162)+1,10)-1,1,休日!$A$3:$A$200))</f>
        <v/>
      </c>
      <c r="F162" s="5">
        <f>IF($C162="","",$C162+1)</f>
        <v/>
      </c>
      <c r="G162" s="5">
        <f>IF($C162="","",WORKDAY($F162+10-1,1,休日!$A$3:$A$200))</f>
        <v/>
      </c>
      <c r="H162" s="6">
        <f>IF($C162="","",IF($D162&gt;=59,"必ず交付（59歳以上）","本人が希望すれば交付"))</f>
        <v/>
      </c>
      <c r="I162" s="6">
        <f>IF($C162="","",$G162-TODAY())</f>
        <v/>
      </c>
    </row>
    <row r="163">
      <c r="A163" s="3" t="n"/>
      <c r="B163" s="4" t="n"/>
      <c r="C163" s="4" t="n"/>
      <c r="D163" s="3" t="n"/>
      <c r="E163" s="5">
        <f>IF($B163="","",WORKDAY(DATE(YEAR($B163),MONTH($B163)+1,10)-1,1,休日!$A$3:$A$200))</f>
        <v/>
      </c>
      <c r="F163" s="5">
        <f>IF($C163="","",$C163+1)</f>
        <v/>
      </c>
      <c r="G163" s="5">
        <f>IF($C163="","",WORKDAY($F163+10-1,1,休日!$A$3:$A$200))</f>
        <v/>
      </c>
      <c r="H163" s="6">
        <f>IF($C163="","",IF($D163&gt;=59,"必ず交付（59歳以上）","本人が希望すれば交付"))</f>
        <v/>
      </c>
      <c r="I163" s="6">
        <f>IF($C163="","",$G163-TODAY())</f>
        <v/>
      </c>
    </row>
    <row r="164">
      <c r="A164" s="3" t="n"/>
      <c r="B164" s="4" t="n"/>
      <c r="C164" s="4" t="n"/>
      <c r="D164" s="3" t="n"/>
      <c r="E164" s="5">
        <f>IF($B164="","",WORKDAY(DATE(YEAR($B164),MONTH($B164)+1,10)-1,1,休日!$A$3:$A$200))</f>
        <v/>
      </c>
      <c r="F164" s="5">
        <f>IF($C164="","",$C164+1)</f>
        <v/>
      </c>
      <c r="G164" s="5">
        <f>IF($C164="","",WORKDAY($F164+10-1,1,休日!$A$3:$A$200))</f>
        <v/>
      </c>
      <c r="H164" s="6">
        <f>IF($C164="","",IF($D164&gt;=59,"必ず交付（59歳以上）","本人が希望すれば交付"))</f>
        <v/>
      </c>
      <c r="I164" s="6">
        <f>IF($C164="","",$G164-TODAY())</f>
        <v/>
      </c>
    </row>
    <row r="165">
      <c r="A165" s="3" t="n"/>
      <c r="B165" s="4" t="n"/>
      <c r="C165" s="4" t="n"/>
      <c r="D165" s="3" t="n"/>
      <c r="E165" s="5">
        <f>IF($B165="","",WORKDAY(DATE(YEAR($B165),MONTH($B165)+1,10)-1,1,休日!$A$3:$A$200))</f>
        <v/>
      </c>
      <c r="F165" s="5">
        <f>IF($C165="","",$C165+1)</f>
        <v/>
      </c>
      <c r="G165" s="5">
        <f>IF($C165="","",WORKDAY($F165+10-1,1,休日!$A$3:$A$200))</f>
        <v/>
      </c>
      <c r="H165" s="6">
        <f>IF($C165="","",IF($D165&gt;=59,"必ず交付（59歳以上）","本人が希望すれば交付"))</f>
        <v/>
      </c>
      <c r="I165" s="6">
        <f>IF($C165="","",$G165-TODAY())</f>
        <v/>
      </c>
    </row>
    <row r="166">
      <c r="A166" s="3" t="n"/>
      <c r="B166" s="4" t="n"/>
      <c r="C166" s="4" t="n"/>
      <c r="D166" s="3" t="n"/>
      <c r="E166" s="5">
        <f>IF($B166="","",WORKDAY(DATE(YEAR($B166),MONTH($B166)+1,10)-1,1,休日!$A$3:$A$200))</f>
        <v/>
      </c>
      <c r="F166" s="5">
        <f>IF($C166="","",$C166+1)</f>
        <v/>
      </c>
      <c r="G166" s="5">
        <f>IF($C166="","",WORKDAY($F166+10-1,1,休日!$A$3:$A$200))</f>
        <v/>
      </c>
      <c r="H166" s="6">
        <f>IF($C166="","",IF($D166&gt;=59,"必ず交付（59歳以上）","本人が希望すれば交付"))</f>
        <v/>
      </c>
      <c r="I166" s="6">
        <f>IF($C166="","",$G166-TODAY())</f>
        <v/>
      </c>
    </row>
    <row r="167">
      <c r="A167" s="3" t="n"/>
      <c r="B167" s="4" t="n"/>
      <c r="C167" s="4" t="n"/>
      <c r="D167" s="3" t="n"/>
      <c r="E167" s="5">
        <f>IF($B167="","",WORKDAY(DATE(YEAR($B167),MONTH($B167)+1,10)-1,1,休日!$A$3:$A$200))</f>
        <v/>
      </c>
      <c r="F167" s="5">
        <f>IF($C167="","",$C167+1)</f>
        <v/>
      </c>
      <c r="G167" s="5">
        <f>IF($C167="","",WORKDAY($F167+10-1,1,休日!$A$3:$A$200))</f>
        <v/>
      </c>
      <c r="H167" s="6">
        <f>IF($C167="","",IF($D167&gt;=59,"必ず交付（59歳以上）","本人が希望すれば交付"))</f>
        <v/>
      </c>
      <c r="I167" s="6">
        <f>IF($C167="","",$G167-TODAY())</f>
        <v/>
      </c>
    </row>
    <row r="168">
      <c r="A168" s="3" t="n"/>
      <c r="B168" s="4" t="n"/>
      <c r="C168" s="4" t="n"/>
      <c r="D168" s="3" t="n"/>
      <c r="E168" s="5">
        <f>IF($B168="","",WORKDAY(DATE(YEAR($B168),MONTH($B168)+1,10)-1,1,休日!$A$3:$A$200))</f>
        <v/>
      </c>
      <c r="F168" s="5">
        <f>IF($C168="","",$C168+1)</f>
        <v/>
      </c>
      <c r="G168" s="5">
        <f>IF($C168="","",WORKDAY($F168+10-1,1,休日!$A$3:$A$200))</f>
        <v/>
      </c>
      <c r="H168" s="6">
        <f>IF($C168="","",IF($D168&gt;=59,"必ず交付（59歳以上）","本人が希望すれば交付"))</f>
        <v/>
      </c>
      <c r="I168" s="6">
        <f>IF($C168="","",$G168-TODAY())</f>
        <v/>
      </c>
    </row>
    <row r="169">
      <c r="A169" s="3" t="n"/>
      <c r="B169" s="4" t="n"/>
      <c r="C169" s="4" t="n"/>
      <c r="D169" s="3" t="n"/>
      <c r="E169" s="5">
        <f>IF($B169="","",WORKDAY(DATE(YEAR($B169),MONTH($B169)+1,10)-1,1,休日!$A$3:$A$200))</f>
        <v/>
      </c>
      <c r="F169" s="5">
        <f>IF($C169="","",$C169+1)</f>
        <v/>
      </c>
      <c r="G169" s="5">
        <f>IF($C169="","",WORKDAY($F169+10-1,1,休日!$A$3:$A$200))</f>
        <v/>
      </c>
      <c r="H169" s="6">
        <f>IF($C169="","",IF($D169&gt;=59,"必ず交付（59歳以上）","本人が希望すれば交付"))</f>
        <v/>
      </c>
      <c r="I169" s="6">
        <f>IF($C169="","",$G169-TODAY())</f>
        <v/>
      </c>
    </row>
    <row r="170">
      <c r="A170" s="3" t="n"/>
      <c r="B170" s="4" t="n"/>
      <c r="C170" s="4" t="n"/>
      <c r="D170" s="3" t="n"/>
      <c r="E170" s="5">
        <f>IF($B170="","",WORKDAY(DATE(YEAR($B170),MONTH($B170)+1,10)-1,1,休日!$A$3:$A$200))</f>
        <v/>
      </c>
      <c r="F170" s="5">
        <f>IF($C170="","",$C170+1)</f>
        <v/>
      </c>
      <c r="G170" s="5">
        <f>IF($C170="","",WORKDAY($F170+10-1,1,休日!$A$3:$A$200))</f>
        <v/>
      </c>
      <c r="H170" s="6">
        <f>IF($C170="","",IF($D170&gt;=59,"必ず交付（59歳以上）","本人が希望すれば交付"))</f>
        <v/>
      </c>
      <c r="I170" s="6">
        <f>IF($C170="","",$G170-TODAY())</f>
        <v/>
      </c>
    </row>
    <row r="171">
      <c r="A171" s="3" t="n"/>
      <c r="B171" s="4" t="n"/>
      <c r="C171" s="4" t="n"/>
      <c r="D171" s="3" t="n"/>
      <c r="E171" s="5">
        <f>IF($B171="","",WORKDAY(DATE(YEAR($B171),MONTH($B171)+1,10)-1,1,休日!$A$3:$A$200))</f>
        <v/>
      </c>
      <c r="F171" s="5">
        <f>IF($C171="","",$C171+1)</f>
        <v/>
      </c>
      <c r="G171" s="5">
        <f>IF($C171="","",WORKDAY($F171+10-1,1,休日!$A$3:$A$200))</f>
        <v/>
      </c>
      <c r="H171" s="6">
        <f>IF($C171="","",IF($D171&gt;=59,"必ず交付（59歳以上）","本人が希望すれば交付"))</f>
        <v/>
      </c>
      <c r="I171" s="6">
        <f>IF($C171="","",$G171-TODAY())</f>
        <v/>
      </c>
    </row>
    <row r="172">
      <c r="A172" s="3" t="n"/>
      <c r="B172" s="4" t="n"/>
      <c r="C172" s="4" t="n"/>
      <c r="D172" s="3" t="n"/>
      <c r="E172" s="5">
        <f>IF($B172="","",WORKDAY(DATE(YEAR($B172),MONTH($B172)+1,10)-1,1,休日!$A$3:$A$200))</f>
        <v/>
      </c>
      <c r="F172" s="5">
        <f>IF($C172="","",$C172+1)</f>
        <v/>
      </c>
      <c r="G172" s="5">
        <f>IF($C172="","",WORKDAY($F172+10-1,1,休日!$A$3:$A$200))</f>
        <v/>
      </c>
      <c r="H172" s="6">
        <f>IF($C172="","",IF($D172&gt;=59,"必ず交付（59歳以上）","本人が希望すれば交付"))</f>
        <v/>
      </c>
      <c r="I172" s="6">
        <f>IF($C172="","",$G172-TODAY())</f>
        <v/>
      </c>
    </row>
    <row r="173">
      <c r="A173" s="3" t="n"/>
      <c r="B173" s="4" t="n"/>
      <c r="C173" s="4" t="n"/>
      <c r="D173" s="3" t="n"/>
      <c r="E173" s="5">
        <f>IF($B173="","",WORKDAY(DATE(YEAR($B173),MONTH($B173)+1,10)-1,1,休日!$A$3:$A$200))</f>
        <v/>
      </c>
      <c r="F173" s="5">
        <f>IF($C173="","",$C173+1)</f>
        <v/>
      </c>
      <c r="G173" s="5">
        <f>IF($C173="","",WORKDAY($F173+10-1,1,休日!$A$3:$A$200))</f>
        <v/>
      </c>
      <c r="H173" s="6">
        <f>IF($C173="","",IF($D173&gt;=59,"必ず交付（59歳以上）","本人が希望すれば交付"))</f>
        <v/>
      </c>
      <c r="I173" s="6">
        <f>IF($C173="","",$G173-TODAY())</f>
        <v/>
      </c>
    </row>
    <row r="174">
      <c r="A174" s="3" t="n"/>
      <c r="B174" s="4" t="n"/>
      <c r="C174" s="4" t="n"/>
      <c r="D174" s="3" t="n"/>
      <c r="E174" s="5">
        <f>IF($B174="","",WORKDAY(DATE(YEAR($B174),MONTH($B174)+1,10)-1,1,休日!$A$3:$A$200))</f>
        <v/>
      </c>
      <c r="F174" s="5">
        <f>IF($C174="","",$C174+1)</f>
        <v/>
      </c>
      <c r="G174" s="5">
        <f>IF($C174="","",WORKDAY($F174+10-1,1,休日!$A$3:$A$200))</f>
        <v/>
      </c>
      <c r="H174" s="6">
        <f>IF($C174="","",IF($D174&gt;=59,"必ず交付（59歳以上）","本人が希望すれば交付"))</f>
        <v/>
      </c>
      <c r="I174" s="6">
        <f>IF($C174="","",$G174-TODAY())</f>
        <v/>
      </c>
    </row>
    <row r="175">
      <c r="A175" s="3" t="n"/>
      <c r="B175" s="4" t="n"/>
      <c r="C175" s="4" t="n"/>
      <c r="D175" s="3" t="n"/>
      <c r="E175" s="5">
        <f>IF($B175="","",WORKDAY(DATE(YEAR($B175),MONTH($B175)+1,10)-1,1,休日!$A$3:$A$200))</f>
        <v/>
      </c>
      <c r="F175" s="5">
        <f>IF($C175="","",$C175+1)</f>
        <v/>
      </c>
      <c r="G175" s="5">
        <f>IF($C175="","",WORKDAY($F175+10-1,1,休日!$A$3:$A$200))</f>
        <v/>
      </c>
      <c r="H175" s="6">
        <f>IF($C175="","",IF($D175&gt;=59,"必ず交付（59歳以上）","本人が希望すれば交付"))</f>
        <v/>
      </c>
      <c r="I175" s="6">
        <f>IF($C175="","",$G175-TODAY())</f>
        <v/>
      </c>
    </row>
    <row r="176">
      <c r="A176" s="3" t="n"/>
      <c r="B176" s="4" t="n"/>
      <c r="C176" s="4" t="n"/>
      <c r="D176" s="3" t="n"/>
      <c r="E176" s="5">
        <f>IF($B176="","",WORKDAY(DATE(YEAR($B176),MONTH($B176)+1,10)-1,1,休日!$A$3:$A$200))</f>
        <v/>
      </c>
      <c r="F176" s="5">
        <f>IF($C176="","",$C176+1)</f>
        <v/>
      </c>
      <c r="G176" s="5">
        <f>IF($C176="","",WORKDAY($F176+10-1,1,休日!$A$3:$A$200))</f>
        <v/>
      </c>
      <c r="H176" s="6">
        <f>IF($C176="","",IF($D176&gt;=59,"必ず交付（59歳以上）","本人が希望すれば交付"))</f>
        <v/>
      </c>
      <c r="I176" s="6">
        <f>IF($C176="","",$G176-TODAY())</f>
        <v/>
      </c>
    </row>
    <row r="177">
      <c r="A177" s="3" t="n"/>
      <c r="B177" s="4" t="n"/>
      <c r="C177" s="4" t="n"/>
      <c r="D177" s="3" t="n"/>
      <c r="E177" s="5">
        <f>IF($B177="","",WORKDAY(DATE(YEAR($B177),MONTH($B177)+1,10)-1,1,休日!$A$3:$A$200))</f>
        <v/>
      </c>
      <c r="F177" s="5">
        <f>IF($C177="","",$C177+1)</f>
        <v/>
      </c>
      <c r="G177" s="5">
        <f>IF($C177="","",WORKDAY($F177+10-1,1,休日!$A$3:$A$200))</f>
        <v/>
      </c>
      <c r="H177" s="6">
        <f>IF($C177="","",IF($D177&gt;=59,"必ず交付（59歳以上）","本人が希望すれば交付"))</f>
        <v/>
      </c>
      <c r="I177" s="6">
        <f>IF($C177="","",$G177-TODAY())</f>
        <v/>
      </c>
    </row>
    <row r="178">
      <c r="A178" s="3" t="n"/>
      <c r="B178" s="4" t="n"/>
      <c r="C178" s="4" t="n"/>
      <c r="D178" s="3" t="n"/>
      <c r="E178" s="5">
        <f>IF($B178="","",WORKDAY(DATE(YEAR($B178),MONTH($B178)+1,10)-1,1,休日!$A$3:$A$200))</f>
        <v/>
      </c>
      <c r="F178" s="5">
        <f>IF($C178="","",$C178+1)</f>
        <v/>
      </c>
      <c r="G178" s="5">
        <f>IF($C178="","",WORKDAY($F178+10-1,1,休日!$A$3:$A$200))</f>
        <v/>
      </c>
      <c r="H178" s="6">
        <f>IF($C178="","",IF($D178&gt;=59,"必ず交付（59歳以上）","本人が希望すれば交付"))</f>
        <v/>
      </c>
      <c r="I178" s="6">
        <f>IF($C178="","",$G178-TODAY())</f>
        <v/>
      </c>
    </row>
    <row r="179">
      <c r="A179" s="3" t="n"/>
      <c r="B179" s="4" t="n"/>
      <c r="C179" s="4" t="n"/>
      <c r="D179" s="3" t="n"/>
      <c r="E179" s="5">
        <f>IF($B179="","",WORKDAY(DATE(YEAR($B179),MONTH($B179)+1,10)-1,1,休日!$A$3:$A$200))</f>
        <v/>
      </c>
      <c r="F179" s="5">
        <f>IF($C179="","",$C179+1)</f>
        <v/>
      </c>
      <c r="G179" s="5">
        <f>IF($C179="","",WORKDAY($F179+10-1,1,休日!$A$3:$A$200))</f>
        <v/>
      </c>
      <c r="H179" s="6">
        <f>IF($C179="","",IF($D179&gt;=59,"必ず交付（59歳以上）","本人が希望すれば交付"))</f>
        <v/>
      </c>
      <c r="I179" s="6">
        <f>IF($C179="","",$G179-TODAY())</f>
        <v/>
      </c>
    </row>
    <row r="180">
      <c r="A180" s="3" t="n"/>
      <c r="B180" s="4" t="n"/>
      <c r="C180" s="4" t="n"/>
      <c r="D180" s="3" t="n"/>
      <c r="E180" s="5">
        <f>IF($B180="","",WORKDAY(DATE(YEAR($B180),MONTH($B180)+1,10)-1,1,休日!$A$3:$A$200))</f>
        <v/>
      </c>
      <c r="F180" s="5">
        <f>IF($C180="","",$C180+1)</f>
        <v/>
      </c>
      <c r="G180" s="5">
        <f>IF($C180="","",WORKDAY($F180+10-1,1,休日!$A$3:$A$200))</f>
        <v/>
      </c>
      <c r="H180" s="6">
        <f>IF($C180="","",IF($D180&gt;=59,"必ず交付（59歳以上）","本人が希望すれば交付"))</f>
        <v/>
      </c>
      <c r="I180" s="6">
        <f>IF($C180="","",$G180-TODAY())</f>
        <v/>
      </c>
    </row>
    <row r="181">
      <c r="A181" s="3" t="n"/>
      <c r="B181" s="4" t="n"/>
      <c r="C181" s="4" t="n"/>
      <c r="D181" s="3" t="n"/>
      <c r="E181" s="5">
        <f>IF($B181="","",WORKDAY(DATE(YEAR($B181),MONTH($B181)+1,10)-1,1,休日!$A$3:$A$200))</f>
        <v/>
      </c>
      <c r="F181" s="5">
        <f>IF($C181="","",$C181+1)</f>
        <v/>
      </c>
      <c r="G181" s="5">
        <f>IF($C181="","",WORKDAY($F181+10-1,1,休日!$A$3:$A$200))</f>
        <v/>
      </c>
      <c r="H181" s="6">
        <f>IF($C181="","",IF($D181&gt;=59,"必ず交付（59歳以上）","本人が希望すれば交付"))</f>
        <v/>
      </c>
      <c r="I181" s="6">
        <f>IF($C181="","",$G181-TODAY())</f>
        <v/>
      </c>
    </row>
    <row r="182">
      <c r="A182" s="3" t="n"/>
      <c r="B182" s="4" t="n"/>
      <c r="C182" s="4" t="n"/>
      <c r="D182" s="3" t="n"/>
      <c r="E182" s="5">
        <f>IF($B182="","",WORKDAY(DATE(YEAR($B182),MONTH($B182)+1,10)-1,1,休日!$A$3:$A$200))</f>
        <v/>
      </c>
      <c r="F182" s="5">
        <f>IF($C182="","",$C182+1)</f>
        <v/>
      </c>
      <c r="G182" s="5">
        <f>IF($C182="","",WORKDAY($F182+10-1,1,休日!$A$3:$A$200))</f>
        <v/>
      </c>
      <c r="H182" s="6">
        <f>IF($C182="","",IF($D182&gt;=59,"必ず交付（59歳以上）","本人が希望すれば交付"))</f>
        <v/>
      </c>
      <c r="I182" s="6">
        <f>IF($C182="","",$G182-TODAY())</f>
        <v/>
      </c>
    </row>
    <row r="183">
      <c r="A183" s="3" t="n"/>
      <c r="B183" s="4" t="n"/>
      <c r="C183" s="4" t="n"/>
      <c r="D183" s="3" t="n"/>
      <c r="E183" s="5">
        <f>IF($B183="","",WORKDAY(DATE(YEAR($B183),MONTH($B183)+1,10)-1,1,休日!$A$3:$A$200))</f>
        <v/>
      </c>
      <c r="F183" s="5">
        <f>IF($C183="","",$C183+1)</f>
        <v/>
      </c>
      <c r="G183" s="5">
        <f>IF($C183="","",WORKDAY($F183+10-1,1,休日!$A$3:$A$200))</f>
        <v/>
      </c>
      <c r="H183" s="6">
        <f>IF($C183="","",IF($D183&gt;=59,"必ず交付（59歳以上）","本人が希望すれば交付"))</f>
        <v/>
      </c>
      <c r="I183" s="6">
        <f>IF($C183="","",$G183-TODAY())</f>
        <v/>
      </c>
    </row>
    <row r="184">
      <c r="A184" s="3" t="n"/>
      <c r="B184" s="4" t="n"/>
      <c r="C184" s="4" t="n"/>
      <c r="D184" s="3" t="n"/>
      <c r="E184" s="5">
        <f>IF($B184="","",WORKDAY(DATE(YEAR($B184),MONTH($B184)+1,10)-1,1,休日!$A$3:$A$200))</f>
        <v/>
      </c>
      <c r="F184" s="5">
        <f>IF($C184="","",$C184+1)</f>
        <v/>
      </c>
      <c r="G184" s="5">
        <f>IF($C184="","",WORKDAY($F184+10-1,1,休日!$A$3:$A$200))</f>
        <v/>
      </c>
      <c r="H184" s="6">
        <f>IF($C184="","",IF($D184&gt;=59,"必ず交付（59歳以上）","本人が希望すれば交付"))</f>
        <v/>
      </c>
      <c r="I184" s="6">
        <f>IF($C184="","",$G184-TODAY())</f>
        <v/>
      </c>
    </row>
    <row r="185">
      <c r="A185" s="3" t="n"/>
      <c r="B185" s="4" t="n"/>
      <c r="C185" s="4" t="n"/>
      <c r="D185" s="3" t="n"/>
      <c r="E185" s="5">
        <f>IF($B185="","",WORKDAY(DATE(YEAR($B185),MONTH($B185)+1,10)-1,1,休日!$A$3:$A$200))</f>
        <v/>
      </c>
      <c r="F185" s="5">
        <f>IF($C185="","",$C185+1)</f>
        <v/>
      </c>
      <c r="G185" s="5">
        <f>IF($C185="","",WORKDAY($F185+10-1,1,休日!$A$3:$A$200))</f>
        <v/>
      </c>
      <c r="H185" s="6">
        <f>IF($C185="","",IF($D185&gt;=59,"必ず交付（59歳以上）","本人が希望すれば交付"))</f>
        <v/>
      </c>
      <c r="I185" s="6">
        <f>IF($C185="","",$G185-TODAY())</f>
        <v/>
      </c>
    </row>
    <row r="186">
      <c r="A186" s="3" t="n"/>
      <c r="B186" s="4" t="n"/>
      <c r="C186" s="4" t="n"/>
      <c r="D186" s="3" t="n"/>
      <c r="E186" s="5">
        <f>IF($B186="","",WORKDAY(DATE(YEAR($B186),MONTH($B186)+1,10)-1,1,休日!$A$3:$A$200))</f>
        <v/>
      </c>
      <c r="F186" s="5">
        <f>IF($C186="","",$C186+1)</f>
        <v/>
      </c>
      <c r="G186" s="5">
        <f>IF($C186="","",WORKDAY($F186+10-1,1,休日!$A$3:$A$200))</f>
        <v/>
      </c>
      <c r="H186" s="6">
        <f>IF($C186="","",IF($D186&gt;=59,"必ず交付（59歳以上）","本人が希望すれば交付"))</f>
        <v/>
      </c>
      <c r="I186" s="6">
        <f>IF($C186="","",$G186-TODAY())</f>
        <v/>
      </c>
    </row>
    <row r="187">
      <c r="A187" s="3" t="n"/>
      <c r="B187" s="4" t="n"/>
      <c r="C187" s="4" t="n"/>
      <c r="D187" s="3" t="n"/>
      <c r="E187" s="5">
        <f>IF($B187="","",WORKDAY(DATE(YEAR($B187),MONTH($B187)+1,10)-1,1,休日!$A$3:$A$200))</f>
        <v/>
      </c>
      <c r="F187" s="5">
        <f>IF($C187="","",$C187+1)</f>
        <v/>
      </c>
      <c r="G187" s="5">
        <f>IF($C187="","",WORKDAY($F187+10-1,1,休日!$A$3:$A$200))</f>
        <v/>
      </c>
      <c r="H187" s="6">
        <f>IF($C187="","",IF($D187&gt;=59,"必ず交付（59歳以上）","本人が希望すれば交付"))</f>
        <v/>
      </c>
      <c r="I187" s="6">
        <f>IF($C187="","",$G187-TODAY())</f>
        <v/>
      </c>
    </row>
    <row r="188">
      <c r="A188" s="3" t="n"/>
      <c r="B188" s="4" t="n"/>
      <c r="C188" s="4" t="n"/>
      <c r="D188" s="3" t="n"/>
      <c r="E188" s="5">
        <f>IF($B188="","",WORKDAY(DATE(YEAR($B188),MONTH($B188)+1,10)-1,1,休日!$A$3:$A$200))</f>
        <v/>
      </c>
      <c r="F188" s="5">
        <f>IF($C188="","",$C188+1)</f>
        <v/>
      </c>
      <c r="G188" s="5">
        <f>IF($C188="","",WORKDAY($F188+10-1,1,休日!$A$3:$A$200))</f>
        <v/>
      </c>
      <c r="H188" s="6">
        <f>IF($C188="","",IF($D188&gt;=59,"必ず交付（59歳以上）","本人が希望すれば交付"))</f>
        <v/>
      </c>
      <c r="I188" s="6">
        <f>IF($C188="","",$G188-TODAY())</f>
        <v/>
      </c>
    </row>
    <row r="189">
      <c r="A189" s="3" t="n"/>
      <c r="B189" s="4" t="n"/>
      <c r="C189" s="4" t="n"/>
      <c r="D189" s="3" t="n"/>
      <c r="E189" s="5">
        <f>IF($B189="","",WORKDAY(DATE(YEAR($B189),MONTH($B189)+1,10)-1,1,休日!$A$3:$A$200))</f>
        <v/>
      </c>
      <c r="F189" s="5">
        <f>IF($C189="","",$C189+1)</f>
        <v/>
      </c>
      <c r="G189" s="5">
        <f>IF($C189="","",WORKDAY($F189+10-1,1,休日!$A$3:$A$200))</f>
        <v/>
      </c>
      <c r="H189" s="6">
        <f>IF($C189="","",IF($D189&gt;=59,"必ず交付（59歳以上）","本人が希望すれば交付"))</f>
        <v/>
      </c>
      <c r="I189" s="6">
        <f>IF($C189="","",$G189-TODAY())</f>
        <v/>
      </c>
    </row>
    <row r="190">
      <c r="A190" s="3" t="n"/>
      <c r="B190" s="4" t="n"/>
      <c r="C190" s="4" t="n"/>
      <c r="D190" s="3" t="n"/>
      <c r="E190" s="5">
        <f>IF($B190="","",WORKDAY(DATE(YEAR($B190),MONTH($B190)+1,10)-1,1,休日!$A$3:$A$200))</f>
        <v/>
      </c>
      <c r="F190" s="5">
        <f>IF($C190="","",$C190+1)</f>
        <v/>
      </c>
      <c r="G190" s="5">
        <f>IF($C190="","",WORKDAY($F190+10-1,1,休日!$A$3:$A$200))</f>
        <v/>
      </c>
      <c r="H190" s="6">
        <f>IF($C190="","",IF($D190&gt;=59,"必ず交付（59歳以上）","本人が希望すれば交付"))</f>
        <v/>
      </c>
      <c r="I190" s="6">
        <f>IF($C190="","",$G190-TODAY())</f>
        <v/>
      </c>
    </row>
    <row r="191">
      <c r="A191" s="3" t="n"/>
      <c r="B191" s="4" t="n"/>
      <c r="C191" s="4" t="n"/>
      <c r="D191" s="3" t="n"/>
      <c r="E191" s="5">
        <f>IF($B191="","",WORKDAY(DATE(YEAR($B191),MONTH($B191)+1,10)-1,1,休日!$A$3:$A$200))</f>
        <v/>
      </c>
      <c r="F191" s="5">
        <f>IF($C191="","",$C191+1)</f>
        <v/>
      </c>
      <c r="G191" s="5">
        <f>IF($C191="","",WORKDAY($F191+10-1,1,休日!$A$3:$A$200))</f>
        <v/>
      </c>
      <c r="H191" s="6">
        <f>IF($C191="","",IF($D191&gt;=59,"必ず交付（59歳以上）","本人が希望すれば交付"))</f>
        <v/>
      </c>
      <c r="I191" s="6">
        <f>IF($C191="","",$G191-TODAY())</f>
        <v/>
      </c>
    </row>
    <row r="192">
      <c r="A192" s="3" t="n"/>
      <c r="B192" s="4" t="n"/>
      <c r="C192" s="4" t="n"/>
      <c r="D192" s="3" t="n"/>
      <c r="E192" s="5">
        <f>IF($B192="","",WORKDAY(DATE(YEAR($B192),MONTH($B192)+1,10)-1,1,休日!$A$3:$A$200))</f>
        <v/>
      </c>
      <c r="F192" s="5">
        <f>IF($C192="","",$C192+1)</f>
        <v/>
      </c>
      <c r="G192" s="5">
        <f>IF($C192="","",WORKDAY($F192+10-1,1,休日!$A$3:$A$200))</f>
        <v/>
      </c>
      <c r="H192" s="6">
        <f>IF($C192="","",IF($D192&gt;=59,"必ず交付（59歳以上）","本人が希望すれば交付"))</f>
        <v/>
      </c>
      <c r="I192" s="6">
        <f>IF($C192="","",$G192-TODAY())</f>
        <v/>
      </c>
    </row>
    <row r="193">
      <c r="A193" s="3" t="n"/>
      <c r="B193" s="4" t="n"/>
      <c r="C193" s="4" t="n"/>
      <c r="D193" s="3" t="n"/>
      <c r="E193" s="5">
        <f>IF($B193="","",WORKDAY(DATE(YEAR($B193),MONTH($B193)+1,10)-1,1,休日!$A$3:$A$200))</f>
        <v/>
      </c>
      <c r="F193" s="5">
        <f>IF($C193="","",$C193+1)</f>
        <v/>
      </c>
      <c r="G193" s="5">
        <f>IF($C193="","",WORKDAY($F193+10-1,1,休日!$A$3:$A$200))</f>
        <v/>
      </c>
      <c r="H193" s="6">
        <f>IF($C193="","",IF($D193&gt;=59,"必ず交付（59歳以上）","本人が希望すれば交付"))</f>
        <v/>
      </c>
      <c r="I193" s="6">
        <f>IF($C193="","",$G193-TODAY())</f>
        <v/>
      </c>
    </row>
    <row r="194">
      <c r="A194" s="3" t="n"/>
      <c r="B194" s="4" t="n"/>
      <c r="C194" s="4" t="n"/>
      <c r="D194" s="3" t="n"/>
      <c r="E194" s="5">
        <f>IF($B194="","",WORKDAY(DATE(YEAR($B194),MONTH($B194)+1,10)-1,1,休日!$A$3:$A$200))</f>
        <v/>
      </c>
      <c r="F194" s="5">
        <f>IF($C194="","",$C194+1)</f>
        <v/>
      </c>
      <c r="G194" s="5">
        <f>IF($C194="","",WORKDAY($F194+10-1,1,休日!$A$3:$A$200))</f>
        <v/>
      </c>
      <c r="H194" s="6">
        <f>IF($C194="","",IF($D194&gt;=59,"必ず交付（59歳以上）","本人が希望すれば交付"))</f>
        <v/>
      </c>
      <c r="I194" s="6">
        <f>IF($C194="","",$G194-TODAY())</f>
        <v/>
      </c>
    </row>
    <row r="195">
      <c r="A195" s="3" t="n"/>
      <c r="B195" s="4" t="n"/>
      <c r="C195" s="4" t="n"/>
      <c r="D195" s="3" t="n"/>
      <c r="E195" s="5">
        <f>IF($B195="","",WORKDAY(DATE(YEAR($B195),MONTH($B195)+1,10)-1,1,休日!$A$3:$A$200))</f>
        <v/>
      </c>
      <c r="F195" s="5">
        <f>IF($C195="","",$C195+1)</f>
        <v/>
      </c>
      <c r="G195" s="5">
        <f>IF($C195="","",WORKDAY($F195+10-1,1,休日!$A$3:$A$200))</f>
        <v/>
      </c>
      <c r="H195" s="6">
        <f>IF($C195="","",IF($D195&gt;=59,"必ず交付（59歳以上）","本人が希望すれば交付"))</f>
        <v/>
      </c>
      <c r="I195" s="6">
        <f>IF($C195="","",$G195-TODAY())</f>
        <v/>
      </c>
    </row>
    <row r="196">
      <c r="A196" s="3" t="n"/>
      <c r="B196" s="4" t="n"/>
      <c r="C196" s="4" t="n"/>
      <c r="D196" s="3" t="n"/>
      <c r="E196" s="5">
        <f>IF($B196="","",WORKDAY(DATE(YEAR($B196),MONTH($B196)+1,10)-1,1,休日!$A$3:$A$200))</f>
        <v/>
      </c>
      <c r="F196" s="5">
        <f>IF($C196="","",$C196+1)</f>
        <v/>
      </c>
      <c r="G196" s="5">
        <f>IF($C196="","",WORKDAY($F196+10-1,1,休日!$A$3:$A$200))</f>
        <v/>
      </c>
      <c r="H196" s="6">
        <f>IF($C196="","",IF($D196&gt;=59,"必ず交付（59歳以上）","本人が希望すれば交付"))</f>
        <v/>
      </c>
      <c r="I196" s="6">
        <f>IF($C196="","",$G196-TODAY())</f>
        <v/>
      </c>
    </row>
    <row r="197">
      <c r="A197" s="3" t="n"/>
      <c r="B197" s="4" t="n"/>
      <c r="C197" s="4" t="n"/>
      <c r="D197" s="3" t="n"/>
      <c r="E197" s="5">
        <f>IF($B197="","",WORKDAY(DATE(YEAR($B197),MONTH($B197)+1,10)-1,1,休日!$A$3:$A$200))</f>
        <v/>
      </c>
      <c r="F197" s="5">
        <f>IF($C197="","",$C197+1)</f>
        <v/>
      </c>
      <c r="G197" s="5">
        <f>IF($C197="","",WORKDAY($F197+10-1,1,休日!$A$3:$A$200))</f>
        <v/>
      </c>
      <c r="H197" s="6">
        <f>IF($C197="","",IF($D197&gt;=59,"必ず交付（59歳以上）","本人が希望すれば交付"))</f>
        <v/>
      </c>
      <c r="I197" s="6">
        <f>IF($C197="","",$G197-TODAY())</f>
        <v/>
      </c>
    </row>
    <row r="198">
      <c r="A198" s="3" t="n"/>
      <c r="B198" s="4" t="n"/>
      <c r="C198" s="4" t="n"/>
      <c r="D198" s="3" t="n"/>
      <c r="E198" s="5">
        <f>IF($B198="","",WORKDAY(DATE(YEAR($B198),MONTH($B198)+1,10)-1,1,休日!$A$3:$A$200))</f>
        <v/>
      </c>
      <c r="F198" s="5">
        <f>IF($C198="","",$C198+1)</f>
        <v/>
      </c>
      <c r="G198" s="5">
        <f>IF($C198="","",WORKDAY($F198+10-1,1,休日!$A$3:$A$200))</f>
        <v/>
      </c>
      <c r="H198" s="6">
        <f>IF($C198="","",IF($D198&gt;=59,"必ず交付（59歳以上）","本人が希望すれば交付"))</f>
        <v/>
      </c>
      <c r="I198" s="6">
        <f>IF($C198="","",$G198-TODAY())</f>
        <v/>
      </c>
    </row>
    <row r="199">
      <c r="A199" s="3" t="n"/>
      <c r="B199" s="4" t="n"/>
      <c r="C199" s="4" t="n"/>
      <c r="D199" s="3" t="n"/>
      <c r="E199" s="5">
        <f>IF($B199="","",WORKDAY(DATE(YEAR($B199),MONTH($B199)+1,10)-1,1,休日!$A$3:$A$200))</f>
        <v/>
      </c>
      <c r="F199" s="5">
        <f>IF($C199="","",$C199+1)</f>
        <v/>
      </c>
      <c r="G199" s="5">
        <f>IF($C199="","",WORKDAY($F199+10-1,1,休日!$A$3:$A$200))</f>
        <v/>
      </c>
      <c r="H199" s="6">
        <f>IF($C199="","",IF($D199&gt;=59,"必ず交付（59歳以上）","本人が希望すれば交付"))</f>
        <v/>
      </c>
      <c r="I199" s="6">
        <f>IF($C199="","",$G199-TODAY())</f>
        <v/>
      </c>
    </row>
    <row r="200">
      <c r="A200" s="3" t="n"/>
      <c r="B200" s="4" t="n"/>
      <c r="C200" s="4" t="n"/>
      <c r="D200" s="3" t="n"/>
      <c r="E200" s="5">
        <f>IF($B200="","",WORKDAY(DATE(YEAR($B200),MONTH($B200)+1,10)-1,1,休日!$A$3:$A$200))</f>
        <v/>
      </c>
      <c r="F200" s="5">
        <f>IF($C200="","",$C200+1)</f>
        <v/>
      </c>
      <c r="G200" s="5">
        <f>IF($C200="","",WORKDAY($F200+10-1,1,休日!$A$3:$A$200))</f>
        <v/>
      </c>
      <c r="H200" s="6">
        <f>IF($C200="","",IF($D200&gt;=59,"必ず交付（59歳以上）","本人が希望すれば交付"))</f>
        <v/>
      </c>
      <c r="I200" s="6">
        <f>IF($C200="","",$G200-TODAY())</f>
        <v/>
      </c>
    </row>
    <row r="201">
      <c r="A201" s="3" t="n"/>
      <c r="B201" s="4" t="n"/>
      <c r="C201" s="4" t="n"/>
      <c r="D201" s="3" t="n"/>
      <c r="E201" s="5">
        <f>IF($B201="","",WORKDAY(DATE(YEAR($B201),MONTH($B201)+1,10)-1,1,休日!$A$3:$A$200))</f>
        <v/>
      </c>
      <c r="F201" s="5">
        <f>IF($C201="","",$C201+1)</f>
        <v/>
      </c>
      <c r="G201" s="5">
        <f>IF($C201="","",WORKDAY($F201+10-1,1,休日!$A$3:$A$200))</f>
        <v/>
      </c>
      <c r="H201" s="6">
        <f>IF($C201="","",IF($D201&gt;=59,"必ず交付（59歳以上）","本人が希望すれば交付"))</f>
        <v/>
      </c>
      <c r="I201" s="6">
        <f>IF($C201="","",$G201-TODAY())</f>
        <v/>
      </c>
    </row>
    <row r="202">
      <c r="A202" s="3" t="n"/>
      <c r="B202" s="4" t="n"/>
      <c r="C202" s="4" t="n"/>
      <c r="D202" s="3" t="n"/>
      <c r="E202" s="5">
        <f>IF($B202="","",WORKDAY(DATE(YEAR($B202),MONTH($B202)+1,10)-1,1,休日!$A$3:$A$200))</f>
        <v/>
      </c>
      <c r="F202" s="5">
        <f>IF($C202="","",$C202+1)</f>
        <v/>
      </c>
      <c r="G202" s="5">
        <f>IF($C202="","",WORKDAY($F202+10-1,1,休日!$A$3:$A$200))</f>
        <v/>
      </c>
      <c r="H202" s="6">
        <f>IF($C202="","",IF($D202&gt;=59,"必ず交付（59歳以上）","本人が希望すれば交付"))</f>
        <v/>
      </c>
      <c r="I202" s="6">
        <f>IF($C202="","",$G202-TODAY())</f>
        <v/>
      </c>
    </row>
    <row r="203">
      <c r="A203" s="3" t="n"/>
      <c r="B203" s="4" t="n"/>
      <c r="C203" s="4" t="n"/>
      <c r="D203" s="3" t="n"/>
      <c r="E203" s="5">
        <f>IF($B203="","",WORKDAY(DATE(YEAR($B203),MONTH($B203)+1,10)-1,1,休日!$A$3:$A$200))</f>
        <v/>
      </c>
      <c r="F203" s="5">
        <f>IF($C203="","",$C203+1)</f>
        <v/>
      </c>
      <c r="G203" s="5">
        <f>IF($C203="","",WORKDAY($F203+10-1,1,休日!$A$3:$A$200))</f>
        <v/>
      </c>
      <c r="H203" s="6">
        <f>IF($C203="","",IF($D203&gt;=59,"必ず交付（59歳以上）","本人が希望すれば交付"))</f>
        <v/>
      </c>
      <c r="I203" s="6">
        <f>IF($C203="","",$G203-TODAY())</f>
        <v/>
      </c>
    </row>
    <row r="204">
      <c r="A204" s="3" t="n"/>
      <c r="B204" s="4" t="n"/>
      <c r="C204" s="4" t="n"/>
      <c r="D204" s="3" t="n"/>
      <c r="E204" s="5">
        <f>IF($B204="","",WORKDAY(DATE(YEAR($B204),MONTH($B204)+1,10)-1,1,休日!$A$3:$A$200))</f>
        <v/>
      </c>
      <c r="F204" s="5">
        <f>IF($C204="","",$C204+1)</f>
        <v/>
      </c>
      <c r="G204" s="5">
        <f>IF($C204="","",WORKDAY($F204+10-1,1,休日!$A$3:$A$200))</f>
        <v/>
      </c>
      <c r="H204" s="6">
        <f>IF($C204="","",IF($D204&gt;=59,"必ず交付（59歳以上）","本人が希望すれば交付"))</f>
        <v/>
      </c>
      <c r="I204" s="6">
        <f>IF($C204="","",$G204-TODAY())</f>
        <v/>
      </c>
    </row>
    <row r="205">
      <c r="A205" s="3" t="n"/>
      <c r="B205" s="4" t="n"/>
      <c r="C205" s="4" t="n"/>
      <c r="D205" s="3" t="n"/>
      <c r="E205" s="5">
        <f>IF($B205="","",WORKDAY(DATE(YEAR($B205),MONTH($B205)+1,10)-1,1,休日!$A$3:$A$200))</f>
        <v/>
      </c>
      <c r="F205" s="5">
        <f>IF($C205="","",$C205+1)</f>
        <v/>
      </c>
      <c r="G205" s="5">
        <f>IF($C205="","",WORKDAY($F205+10-1,1,休日!$A$3:$A$200))</f>
        <v/>
      </c>
      <c r="H205" s="6">
        <f>IF($C205="","",IF($D205&gt;=59,"必ず交付（59歳以上）","本人が希望すれば交付"))</f>
        <v/>
      </c>
      <c r="I205" s="6">
        <f>IF($C205="","",$G205-TODAY())</f>
        <v/>
      </c>
    </row>
    <row r="206">
      <c r="A206" s="3" t="n"/>
      <c r="B206" s="4" t="n"/>
      <c r="C206" s="4" t="n"/>
      <c r="D206" s="3" t="n"/>
      <c r="E206" s="5">
        <f>IF($B206="","",WORKDAY(DATE(YEAR($B206),MONTH($B206)+1,10)-1,1,休日!$A$3:$A$200))</f>
        <v/>
      </c>
      <c r="F206" s="5">
        <f>IF($C206="","",$C206+1)</f>
        <v/>
      </c>
      <c r="G206" s="5">
        <f>IF($C206="","",WORKDAY($F206+10-1,1,休日!$A$3:$A$200))</f>
        <v/>
      </c>
      <c r="H206" s="6">
        <f>IF($C206="","",IF($D206&gt;=59,"必ず交付（59歳以上）","本人が希望すれば交付"))</f>
        <v/>
      </c>
      <c r="I206" s="6">
        <f>IF($C206="","",$G206-TODAY())</f>
        <v/>
      </c>
    </row>
    <row r="207">
      <c r="A207" s="3" t="n"/>
      <c r="B207" s="4" t="n"/>
      <c r="C207" s="4" t="n"/>
      <c r="D207" s="3" t="n"/>
      <c r="E207" s="5">
        <f>IF($B207="","",WORKDAY(DATE(YEAR($B207),MONTH($B207)+1,10)-1,1,休日!$A$3:$A$200))</f>
        <v/>
      </c>
      <c r="F207" s="5">
        <f>IF($C207="","",$C207+1)</f>
        <v/>
      </c>
      <c r="G207" s="5">
        <f>IF($C207="","",WORKDAY($F207+10-1,1,休日!$A$3:$A$200))</f>
        <v/>
      </c>
      <c r="H207" s="6">
        <f>IF($C207="","",IF($D207&gt;=59,"必ず交付（59歳以上）","本人が希望すれば交付"))</f>
        <v/>
      </c>
      <c r="I207" s="6">
        <f>IF($C207="","",$G207-TODAY())</f>
        <v/>
      </c>
    </row>
    <row r="208">
      <c r="A208" s="3" t="n"/>
      <c r="B208" s="4" t="n"/>
      <c r="C208" s="4" t="n"/>
      <c r="D208" s="3" t="n"/>
      <c r="E208" s="5">
        <f>IF($B208="","",WORKDAY(DATE(YEAR($B208),MONTH($B208)+1,10)-1,1,休日!$A$3:$A$200))</f>
        <v/>
      </c>
      <c r="F208" s="5">
        <f>IF($C208="","",$C208+1)</f>
        <v/>
      </c>
      <c r="G208" s="5">
        <f>IF($C208="","",WORKDAY($F208+10-1,1,休日!$A$3:$A$200))</f>
        <v/>
      </c>
      <c r="H208" s="6">
        <f>IF($C208="","",IF($D208&gt;=59,"必ず交付（59歳以上）","本人が希望すれば交付"))</f>
        <v/>
      </c>
      <c r="I208" s="6">
        <f>IF($C208="","",$G208-TODAY())</f>
        <v/>
      </c>
    </row>
    <row r="209">
      <c r="A209" s="3" t="n"/>
      <c r="B209" s="4" t="n"/>
      <c r="C209" s="4" t="n"/>
      <c r="D209" s="3" t="n"/>
      <c r="E209" s="5">
        <f>IF($B209="","",WORKDAY(DATE(YEAR($B209),MONTH($B209)+1,10)-1,1,休日!$A$3:$A$200))</f>
        <v/>
      </c>
      <c r="F209" s="5">
        <f>IF($C209="","",$C209+1)</f>
        <v/>
      </c>
      <c r="G209" s="5">
        <f>IF($C209="","",WORKDAY($F209+10-1,1,休日!$A$3:$A$200))</f>
        <v/>
      </c>
      <c r="H209" s="6">
        <f>IF($C209="","",IF($D209&gt;=59,"必ず交付（59歳以上）","本人が希望すれば交付"))</f>
        <v/>
      </c>
      <c r="I209" s="6">
        <f>IF($C209="","",$G209-TODAY())</f>
        <v/>
      </c>
    </row>
    <row r="210">
      <c r="A210" s="3" t="n"/>
      <c r="B210" s="4" t="n"/>
      <c r="C210" s="4" t="n"/>
      <c r="D210" s="3" t="n"/>
      <c r="E210" s="5">
        <f>IF($B210="","",WORKDAY(DATE(YEAR($B210),MONTH($B210)+1,10)-1,1,休日!$A$3:$A$200))</f>
        <v/>
      </c>
      <c r="F210" s="5">
        <f>IF($C210="","",$C210+1)</f>
        <v/>
      </c>
      <c r="G210" s="5">
        <f>IF($C210="","",WORKDAY($F210+10-1,1,休日!$A$3:$A$200))</f>
        <v/>
      </c>
      <c r="H210" s="6">
        <f>IF($C210="","",IF($D210&gt;=59,"必ず交付（59歳以上）","本人が希望すれば交付"))</f>
        <v/>
      </c>
      <c r="I210" s="6">
        <f>IF($C210="","",$G210-TODAY())</f>
        <v/>
      </c>
    </row>
    <row r="211">
      <c r="A211" s="3" t="n"/>
      <c r="B211" s="4" t="n"/>
      <c r="C211" s="4" t="n"/>
      <c r="D211" s="3" t="n"/>
      <c r="E211" s="5">
        <f>IF($B211="","",WORKDAY(DATE(YEAR($B211),MONTH($B211)+1,10)-1,1,休日!$A$3:$A$200))</f>
        <v/>
      </c>
      <c r="F211" s="5">
        <f>IF($C211="","",$C211+1)</f>
        <v/>
      </c>
      <c r="G211" s="5">
        <f>IF($C211="","",WORKDAY($F211+10-1,1,休日!$A$3:$A$200))</f>
        <v/>
      </c>
      <c r="H211" s="6">
        <f>IF($C211="","",IF($D211&gt;=59,"必ず交付（59歳以上）","本人が希望すれば交付"))</f>
        <v/>
      </c>
      <c r="I211" s="6">
        <f>IF($C211="","",$G211-TODAY())</f>
        <v/>
      </c>
    </row>
    <row r="212">
      <c r="A212" s="3" t="n"/>
      <c r="B212" s="4" t="n"/>
      <c r="C212" s="4" t="n"/>
      <c r="D212" s="3" t="n"/>
      <c r="E212" s="5">
        <f>IF($B212="","",WORKDAY(DATE(YEAR($B212),MONTH($B212)+1,10)-1,1,休日!$A$3:$A$200))</f>
        <v/>
      </c>
      <c r="F212" s="5">
        <f>IF($C212="","",$C212+1)</f>
        <v/>
      </c>
      <c r="G212" s="5">
        <f>IF($C212="","",WORKDAY($F212+10-1,1,休日!$A$3:$A$200))</f>
        <v/>
      </c>
      <c r="H212" s="6">
        <f>IF($C212="","",IF($D212&gt;=59,"必ず交付（59歳以上）","本人が希望すれば交付"))</f>
        <v/>
      </c>
      <c r="I212" s="6">
        <f>IF($C212="","",$G212-TODAY())</f>
        <v/>
      </c>
    </row>
    <row r="213">
      <c r="A213" s="3" t="n"/>
      <c r="B213" s="4" t="n"/>
      <c r="C213" s="4" t="n"/>
      <c r="D213" s="3" t="n"/>
      <c r="E213" s="5">
        <f>IF($B213="","",WORKDAY(DATE(YEAR($B213),MONTH($B213)+1,10)-1,1,休日!$A$3:$A$200))</f>
        <v/>
      </c>
      <c r="F213" s="5">
        <f>IF($C213="","",$C213+1)</f>
        <v/>
      </c>
      <c r="G213" s="5">
        <f>IF($C213="","",WORKDAY($F213+10-1,1,休日!$A$3:$A$200))</f>
        <v/>
      </c>
      <c r="H213" s="6">
        <f>IF($C213="","",IF($D213&gt;=59,"必ず交付（59歳以上）","本人が希望すれば交付"))</f>
        <v/>
      </c>
      <c r="I213" s="6">
        <f>IF($C213="","",$G213-TODAY())</f>
        <v/>
      </c>
    </row>
    <row r="214">
      <c r="A214" s="3" t="n"/>
      <c r="B214" s="4" t="n"/>
      <c r="C214" s="4" t="n"/>
      <c r="D214" s="3" t="n"/>
      <c r="E214" s="5">
        <f>IF($B214="","",WORKDAY(DATE(YEAR($B214),MONTH($B214)+1,10)-1,1,休日!$A$3:$A$200))</f>
        <v/>
      </c>
      <c r="F214" s="5">
        <f>IF($C214="","",$C214+1)</f>
        <v/>
      </c>
      <c r="G214" s="5">
        <f>IF($C214="","",WORKDAY($F214+10-1,1,休日!$A$3:$A$200))</f>
        <v/>
      </c>
      <c r="H214" s="6">
        <f>IF($C214="","",IF($D214&gt;=59,"必ず交付（59歳以上）","本人が希望すれば交付"))</f>
        <v/>
      </c>
      <c r="I214" s="6">
        <f>IF($C214="","",$G214-TODAY())</f>
        <v/>
      </c>
    </row>
    <row r="215">
      <c r="A215" s="3" t="n"/>
      <c r="B215" s="4" t="n"/>
      <c r="C215" s="4" t="n"/>
      <c r="D215" s="3" t="n"/>
      <c r="E215" s="5">
        <f>IF($B215="","",WORKDAY(DATE(YEAR($B215),MONTH($B215)+1,10)-1,1,休日!$A$3:$A$200))</f>
        <v/>
      </c>
      <c r="F215" s="5">
        <f>IF($C215="","",$C215+1)</f>
        <v/>
      </c>
      <c r="G215" s="5">
        <f>IF($C215="","",WORKDAY($F215+10-1,1,休日!$A$3:$A$200))</f>
        <v/>
      </c>
      <c r="H215" s="6">
        <f>IF($C215="","",IF($D215&gt;=59,"必ず交付（59歳以上）","本人が希望すれば交付"))</f>
        <v/>
      </c>
      <c r="I215" s="6">
        <f>IF($C215="","",$G215-TODAY())</f>
        <v/>
      </c>
    </row>
    <row r="216">
      <c r="A216" s="3" t="n"/>
      <c r="B216" s="4" t="n"/>
      <c r="C216" s="4" t="n"/>
      <c r="D216" s="3" t="n"/>
      <c r="E216" s="5">
        <f>IF($B216="","",WORKDAY(DATE(YEAR($B216),MONTH($B216)+1,10)-1,1,休日!$A$3:$A$200))</f>
        <v/>
      </c>
      <c r="F216" s="5">
        <f>IF($C216="","",$C216+1)</f>
        <v/>
      </c>
      <c r="G216" s="5">
        <f>IF($C216="","",WORKDAY($F216+10-1,1,休日!$A$3:$A$200))</f>
        <v/>
      </c>
      <c r="H216" s="6">
        <f>IF($C216="","",IF($D216&gt;=59,"必ず交付（59歳以上）","本人が希望すれば交付"))</f>
        <v/>
      </c>
      <c r="I216" s="6">
        <f>IF($C216="","",$G216-TODAY())</f>
        <v/>
      </c>
    </row>
    <row r="217">
      <c r="A217" s="3" t="n"/>
      <c r="B217" s="4" t="n"/>
      <c r="C217" s="4" t="n"/>
      <c r="D217" s="3" t="n"/>
      <c r="E217" s="5">
        <f>IF($B217="","",WORKDAY(DATE(YEAR($B217),MONTH($B217)+1,10)-1,1,休日!$A$3:$A$200))</f>
        <v/>
      </c>
      <c r="F217" s="5">
        <f>IF($C217="","",$C217+1)</f>
        <v/>
      </c>
      <c r="G217" s="5">
        <f>IF($C217="","",WORKDAY($F217+10-1,1,休日!$A$3:$A$200))</f>
        <v/>
      </c>
      <c r="H217" s="6">
        <f>IF($C217="","",IF($D217&gt;=59,"必ず交付（59歳以上）","本人が希望すれば交付"))</f>
        <v/>
      </c>
      <c r="I217" s="6">
        <f>IF($C217="","",$G217-TODAY())</f>
        <v/>
      </c>
    </row>
    <row r="218">
      <c r="A218" s="3" t="n"/>
      <c r="B218" s="4" t="n"/>
      <c r="C218" s="4" t="n"/>
      <c r="D218" s="3" t="n"/>
      <c r="E218" s="5">
        <f>IF($B218="","",WORKDAY(DATE(YEAR($B218),MONTH($B218)+1,10)-1,1,休日!$A$3:$A$200))</f>
        <v/>
      </c>
      <c r="F218" s="5">
        <f>IF($C218="","",$C218+1)</f>
        <v/>
      </c>
      <c r="G218" s="5">
        <f>IF($C218="","",WORKDAY($F218+10-1,1,休日!$A$3:$A$200))</f>
        <v/>
      </c>
      <c r="H218" s="6">
        <f>IF($C218="","",IF($D218&gt;=59,"必ず交付（59歳以上）","本人が希望すれば交付"))</f>
        <v/>
      </c>
      <c r="I218" s="6">
        <f>IF($C218="","",$G218-TODAY())</f>
        <v/>
      </c>
    </row>
    <row r="219">
      <c r="A219" s="3" t="n"/>
      <c r="B219" s="4" t="n"/>
      <c r="C219" s="4" t="n"/>
      <c r="D219" s="3" t="n"/>
      <c r="E219" s="5">
        <f>IF($B219="","",WORKDAY(DATE(YEAR($B219),MONTH($B219)+1,10)-1,1,休日!$A$3:$A$200))</f>
        <v/>
      </c>
      <c r="F219" s="5">
        <f>IF($C219="","",$C219+1)</f>
        <v/>
      </c>
      <c r="G219" s="5">
        <f>IF($C219="","",WORKDAY($F219+10-1,1,休日!$A$3:$A$200))</f>
        <v/>
      </c>
      <c r="H219" s="6">
        <f>IF($C219="","",IF($D219&gt;=59,"必ず交付（59歳以上）","本人が希望すれば交付"))</f>
        <v/>
      </c>
      <c r="I219" s="6">
        <f>IF($C219="","",$G219-TODAY())</f>
        <v/>
      </c>
    </row>
    <row r="220">
      <c r="A220" s="3" t="n"/>
      <c r="B220" s="4" t="n"/>
      <c r="C220" s="4" t="n"/>
      <c r="D220" s="3" t="n"/>
      <c r="E220" s="5">
        <f>IF($B220="","",WORKDAY(DATE(YEAR($B220),MONTH($B220)+1,10)-1,1,休日!$A$3:$A$200))</f>
        <v/>
      </c>
      <c r="F220" s="5">
        <f>IF($C220="","",$C220+1)</f>
        <v/>
      </c>
      <c r="G220" s="5">
        <f>IF($C220="","",WORKDAY($F220+10-1,1,休日!$A$3:$A$200))</f>
        <v/>
      </c>
      <c r="H220" s="6">
        <f>IF($C220="","",IF($D220&gt;=59,"必ず交付（59歳以上）","本人が希望すれば交付"))</f>
        <v/>
      </c>
      <c r="I220" s="6">
        <f>IF($C220="","",$G220-TODAY())</f>
        <v/>
      </c>
    </row>
    <row r="221">
      <c r="A221" s="3" t="n"/>
      <c r="B221" s="4" t="n"/>
      <c r="C221" s="4" t="n"/>
      <c r="D221" s="3" t="n"/>
      <c r="E221" s="5">
        <f>IF($B221="","",WORKDAY(DATE(YEAR($B221),MONTH($B221)+1,10)-1,1,休日!$A$3:$A$200))</f>
        <v/>
      </c>
      <c r="F221" s="5">
        <f>IF($C221="","",$C221+1)</f>
        <v/>
      </c>
      <c r="G221" s="5">
        <f>IF($C221="","",WORKDAY($F221+10-1,1,休日!$A$3:$A$200))</f>
        <v/>
      </c>
      <c r="H221" s="6">
        <f>IF($C221="","",IF($D221&gt;=59,"必ず交付（59歳以上）","本人が希望すれば交付"))</f>
        <v/>
      </c>
      <c r="I221" s="6">
        <f>IF($C221="","",$G221-TODAY())</f>
        <v/>
      </c>
    </row>
    <row r="222">
      <c r="A222" s="3" t="n"/>
      <c r="B222" s="4" t="n"/>
      <c r="C222" s="4" t="n"/>
      <c r="D222" s="3" t="n"/>
      <c r="E222" s="5">
        <f>IF($B222="","",WORKDAY(DATE(YEAR($B222),MONTH($B222)+1,10)-1,1,休日!$A$3:$A$200))</f>
        <v/>
      </c>
      <c r="F222" s="5">
        <f>IF($C222="","",$C222+1)</f>
        <v/>
      </c>
      <c r="G222" s="5">
        <f>IF($C222="","",WORKDAY($F222+10-1,1,休日!$A$3:$A$200))</f>
        <v/>
      </c>
      <c r="H222" s="6">
        <f>IF($C222="","",IF($D222&gt;=59,"必ず交付（59歳以上）","本人が希望すれば交付"))</f>
        <v/>
      </c>
      <c r="I222" s="6">
        <f>IF($C222="","",$G222-TODAY())</f>
        <v/>
      </c>
    </row>
    <row r="223">
      <c r="A223" s="3" t="n"/>
      <c r="B223" s="4" t="n"/>
      <c r="C223" s="4" t="n"/>
      <c r="D223" s="3" t="n"/>
      <c r="E223" s="5">
        <f>IF($B223="","",WORKDAY(DATE(YEAR($B223),MONTH($B223)+1,10)-1,1,休日!$A$3:$A$200))</f>
        <v/>
      </c>
      <c r="F223" s="5">
        <f>IF($C223="","",$C223+1)</f>
        <v/>
      </c>
      <c r="G223" s="5">
        <f>IF($C223="","",WORKDAY($F223+10-1,1,休日!$A$3:$A$200))</f>
        <v/>
      </c>
      <c r="H223" s="6">
        <f>IF($C223="","",IF($D223&gt;=59,"必ず交付（59歳以上）","本人が希望すれば交付"))</f>
        <v/>
      </c>
      <c r="I223" s="6">
        <f>IF($C223="","",$G223-TODAY())</f>
        <v/>
      </c>
    </row>
    <row r="224">
      <c r="A224" s="3" t="n"/>
      <c r="B224" s="4" t="n"/>
      <c r="C224" s="4" t="n"/>
      <c r="D224" s="3" t="n"/>
      <c r="E224" s="5">
        <f>IF($B224="","",WORKDAY(DATE(YEAR($B224),MONTH($B224)+1,10)-1,1,休日!$A$3:$A$200))</f>
        <v/>
      </c>
      <c r="F224" s="5">
        <f>IF($C224="","",$C224+1)</f>
        <v/>
      </c>
      <c r="G224" s="5">
        <f>IF($C224="","",WORKDAY($F224+10-1,1,休日!$A$3:$A$200))</f>
        <v/>
      </c>
      <c r="H224" s="6">
        <f>IF($C224="","",IF($D224&gt;=59,"必ず交付（59歳以上）","本人が希望すれば交付"))</f>
        <v/>
      </c>
      <c r="I224" s="6">
        <f>IF($C224="","",$G224-TODAY())</f>
        <v/>
      </c>
    </row>
    <row r="225">
      <c r="A225" s="3" t="n"/>
      <c r="B225" s="4" t="n"/>
      <c r="C225" s="4" t="n"/>
      <c r="D225" s="3" t="n"/>
      <c r="E225" s="5">
        <f>IF($B225="","",WORKDAY(DATE(YEAR($B225),MONTH($B225)+1,10)-1,1,休日!$A$3:$A$200))</f>
        <v/>
      </c>
      <c r="F225" s="5">
        <f>IF($C225="","",$C225+1)</f>
        <v/>
      </c>
      <c r="G225" s="5">
        <f>IF($C225="","",WORKDAY($F225+10-1,1,休日!$A$3:$A$200))</f>
        <v/>
      </c>
      <c r="H225" s="6">
        <f>IF($C225="","",IF($D225&gt;=59,"必ず交付（59歳以上）","本人が希望すれば交付"))</f>
        <v/>
      </c>
      <c r="I225" s="6">
        <f>IF($C225="","",$G225-TODAY())</f>
        <v/>
      </c>
    </row>
    <row r="226">
      <c r="A226" s="3" t="n"/>
      <c r="B226" s="4" t="n"/>
      <c r="C226" s="4" t="n"/>
      <c r="D226" s="3" t="n"/>
      <c r="E226" s="5">
        <f>IF($B226="","",WORKDAY(DATE(YEAR($B226),MONTH($B226)+1,10)-1,1,休日!$A$3:$A$200))</f>
        <v/>
      </c>
      <c r="F226" s="5">
        <f>IF($C226="","",$C226+1)</f>
        <v/>
      </c>
      <c r="G226" s="5">
        <f>IF($C226="","",WORKDAY($F226+10-1,1,休日!$A$3:$A$200))</f>
        <v/>
      </c>
      <c r="H226" s="6">
        <f>IF($C226="","",IF($D226&gt;=59,"必ず交付（59歳以上）","本人が希望すれば交付"))</f>
        <v/>
      </c>
      <c r="I226" s="6">
        <f>IF($C226="","",$G226-TODAY())</f>
        <v/>
      </c>
    </row>
    <row r="227">
      <c r="A227" s="3" t="n"/>
      <c r="B227" s="4" t="n"/>
      <c r="C227" s="4" t="n"/>
      <c r="D227" s="3" t="n"/>
      <c r="E227" s="5">
        <f>IF($B227="","",WORKDAY(DATE(YEAR($B227),MONTH($B227)+1,10)-1,1,休日!$A$3:$A$200))</f>
        <v/>
      </c>
      <c r="F227" s="5">
        <f>IF($C227="","",$C227+1)</f>
        <v/>
      </c>
      <c r="G227" s="5">
        <f>IF($C227="","",WORKDAY($F227+10-1,1,休日!$A$3:$A$200))</f>
        <v/>
      </c>
      <c r="H227" s="6">
        <f>IF($C227="","",IF($D227&gt;=59,"必ず交付（59歳以上）","本人が希望すれば交付"))</f>
        <v/>
      </c>
      <c r="I227" s="6">
        <f>IF($C227="","",$G227-TODAY())</f>
        <v/>
      </c>
    </row>
    <row r="228">
      <c r="A228" s="3" t="n"/>
      <c r="B228" s="4" t="n"/>
      <c r="C228" s="4" t="n"/>
      <c r="D228" s="3" t="n"/>
      <c r="E228" s="5">
        <f>IF($B228="","",WORKDAY(DATE(YEAR($B228),MONTH($B228)+1,10)-1,1,休日!$A$3:$A$200))</f>
        <v/>
      </c>
      <c r="F228" s="5">
        <f>IF($C228="","",$C228+1)</f>
        <v/>
      </c>
      <c r="G228" s="5">
        <f>IF($C228="","",WORKDAY($F228+10-1,1,休日!$A$3:$A$200))</f>
        <v/>
      </c>
      <c r="H228" s="6">
        <f>IF($C228="","",IF($D228&gt;=59,"必ず交付（59歳以上）","本人が希望すれば交付"))</f>
        <v/>
      </c>
      <c r="I228" s="6">
        <f>IF($C228="","",$G228-TODAY())</f>
        <v/>
      </c>
    </row>
    <row r="229">
      <c r="A229" s="3" t="n"/>
      <c r="B229" s="4" t="n"/>
      <c r="C229" s="4" t="n"/>
      <c r="D229" s="3" t="n"/>
      <c r="E229" s="5">
        <f>IF($B229="","",WORKDAY(DATE(YEAR($B229),MONTH($B229)+1,10)-1,1,休日!$A$3:$A$200))</f>
        <v/>
      </c>
      <c r="F229" s="5">
        <f>IF($C229="","",$C229+1)</f>
        <v/>
      </c>
      <c r="G229" s="5">
        <f>IF($C229="","",WORKDAY($F229+10-1,1,休日!$A$3:$A$200))</f>
        <v/>
      </c>
      <c r="H229" s="6">
        <f>IF($C229="","",IF($D229&gt;=59,"必ず交付（59歳以上）","本人が希望すれば交付"))</f>
        <v/>
      </c>
      <c r="I229" s="6">
        <f>IF($C229="","",$G229-TODAY())</f>
        <v/>
      </c>
    </row>
    <row r="230">
      <c r="A230" s="3" t="n"/>
      <c r="B230" s="4" t="n"/>
      <c r="C230" s="4" t="n"/>
      <c r="D230" s="3" t="n"/>
      <c r="E230" s="5">
        <f>IF($B230="","",WORKDAY(DATE(YEAR($B230),MONTH($B230)+1,10)-1,1,休日!$A$3:$A$200))</f>
        <v/>
      </c>
      <c r="F230" s="5">
        <f>IF($C230="","",$C230+1)</f>
        <v/>
      </c>
      <c r="G230" s="5">
        <f>IF($C230="","",WORKDAY($F230+10-1,1,休日!$A$3:$A$200))</f>
        <v/>
      </c>
      <c r="H230" s="6">
        <f>IF($C230="","",IF($D230&gt;=59,"必ず交付（59歳以上）","本人が希望すれば交付"))</f>
        <v/>
      </c>
      <c r="I230" s="6">
        <f>IF($C230="","",$G230-TODAY())</f>
        <v/>
      </c>
    </row>
    <row r="231">
      <c r="A231" s="3" t="n"/>
      <c r="B231" s="4" t="n"/>
      <c r="C231" s="4" t="n"/>
      <c r="D231" s="3" t="n"/>
      <c r="E231" s="5">
        <f>IF($B231="","",WORKDAY(DATE(YEAR($B231),MONTH($B231)+1,10)-1,1,休日!$A$3:$A$200))</f>
        <v/>
      </c>
      <c r="F231" s="5">
        <f>IF($C231="","",$C231+1)</f>
        <v/>
      </c>
      <c r="G231" s="5">
        <f>IF($C231="","",WORKDAY($F231+10-1,1,休日!$A$3:$A$200))</f>
        <v/>
      </c>
      <c r="H231" s="6">
        <f>IF($C231="","",IF($D231&gt;=59,"必ず交付（59歳以上）","本人が希望すれば交付"))</f>
        <v/>
      </c>
      <c r="I231" s="6">
        <f>IF($C231="","",$G231-TODAY())</f>
        <v/>
      </c>
    </row>
    <row r="232">
      <c r="A232" s="3" t="n"/>
      <c r="B232" s="4" t="n"/>
      <c r="C232" s="4" t="n"/>
      <c r="D232" s="3" t="n"/>
      <c r="E232" s="5">
        <f>IF($B232="","",WORKDAY(DATE(YEAR($B232),MONTH($B232)+1,10)-1,1,休日!$A$3:$A$200))</f>
        <v/>
      </c>
      <c r="F232" s="5">
        <f>IF($C232="","",$C232+1)</f>
        <v/>
      </c>
      <c r="G232" s="5">
        <f>IF($C232="","",WORKDAY($F232+10-1,1,休日!$A$3:$A$200))</f>
        <v/>
      </c>
      <c r="H232" s="6">
        <f>IF($C232="","",IF($D232&gt;=59,"必ず交付（59歳以上）","本人が希望すれば交付"))</f>
        <v/>
      </c>
      <c r="I232" s="6">
        <f>IF($C232="","",$G232-TODAY())</f>
        <v/>
      </c>
    </row>
    <row r="233">
      <c r="A233" s="3" t="n"/>
      <c r="B233" s="4" t="n"/>
      <c r="C233" s="4" t="n"/>
      <c r="D233" s="3" t="n"/>
      <c r="E233" s="5">
        <f>IF($B233="","",WORKDAY(DATE(YEAR($B233),MONTH($B233)+1,10)-1,1,休日!$A$3:$A$200))</f>
        <v/>
      </c>
      <c r="F233" s="5">
        <f>IF($C233="","",$C233+1)</f>
        <v/>
      </c>
      <c r="G233" s="5">
        <f>IF($C233="","",WORKDAY($F233+10-1,1,休日!$A$3:$A$200))</f>
        <v/>
      </c>
      <c r="H233" s="6">
        <f>IF($C233="","",IF($D233&gt;=59,"必ず交付（59歳以上）","本人が希望すれば交付"))</f>
        <v/>
      </c>
      <c r="I233" s="6">
        <f>IF($C233="","",$G233-TODAY())</f>
        <v/>
      </c>
    </row>
    <row r="234">
      <c r="A234" s="3" t="n"/>
      <c r="B234" s="4" t="n"/>
      <c r="C234" s="4" t="n"/>
      <c r="D234" s="3" t="n"/>
      <c r="E234" s="5">
        <f>IF($B234="","",WORKDAY(DATE(YEAR($B234),MONTH($B234)+1,10)-1,1,休日!$A$3:$A$200))</f>
        <v/>
      </c>
      <c r="F234" s="5">
        <f>IF($C234="","",$C234+1)</f>
        <v/>
      </c>
      <c r="G234" s="5">
        <f>IF($C234="","",WORKDAY($F234+10-1,1,休日!$A$3:$A$200))</f>
        <v/>
      </c>
      <c r="H234" s="6">
        <f>IF($C234="","",IF($D234&gt;=59,"必ず交付（59歳以上）","本人が希望すれば交付"))</f>
        <v/>
      </c>
      <c r="I234" s="6">
        <f>IF($C234="","",$G234-TODAY())</f>
        <v/>
      </c>
    </row>
    <row r="235">
      <c r="A235" s="3" t="n"/>
      <c r="B235" s="4" t="n"/>
      <c r="C235" s="4" t="n"/>
      <c r="D235" s="3" t="n"/>
      <c r="E235" s="5">
        <f>IF($B235="","",WORKDAY(DATE(YEAR($B235),MONTH($B235)+1,10)-1,1,休日!$A$3:$A$200))</f>
        <v/>
      </c>
      <c r="F235" s="5">
        <f>IF($C235="","",$C235+1)</f>
        <v/>
      </c>
      <c r="G235" s="5">
        <f>IF($C235="","",WORKDAY($F235+10-1,1,休日!$A$3:$A$200))</f>
        <v/>
      </c>
      <c r="H235" s="6">
        <f>IF($C235="","",IF($D235&gt;=59,"必ず交付（59歳以上）","本人が希望すれば交付"))</f>
        <v/>
      </c>
      <c r="I235" s="6">
        <f>IF($C235="","",$G235-TODAY())</f>
        <v/>
      </c>
    </row>
    <row r="236">
      <c r="A236" s="3" t="n"/>
      <c r="B236" s="4" t="n"/>
      <c r="C236" s="4" t="n"/>
      <c r="D236" s="3" t="n"/>
      <c r="E236" s="5">
        <f>IF($B236="","",WORKDAY(DATE(YEAR($B236),MONTH($B236)+1,10)-1,1,休日!$A$3:$A$200))</f>
        <v/>
      </c>
      <c r="F236" s="5">
        <f>IF($C236="","",$C236+1)</f>
        <v/>
      </c>
      <c r="G236" s="5">
        <f>IF($C236="","",WORKDAY($F236+10-1,1,休日!$A$3:$A$200))</f>
        <v/>
      </c>
      <c r="H236" s="6">
        <f>IF($C236="","",IF($D236&gt;=59,"必ず交付（59歳以上）","本人が希望すれば交付"))</f>
        <v/>
      </c>
      <c r="I236" s="6">
        <f>IF($C236="","",$G236-TODAY())</f>
        <v/>
      </c>
    </row>
    <row r="237">
      <c r="A237" s="3" t="n"/>
      <c r="B237" s="4" t="n"/>
      <c r="C237" s="4" t="n"/>
      <c r="D237" s="3" t="n"/>
      <c r="E237" s="5">
        <f>IF($B237="","",WORKDAY(DATE(YEAR($B237),MONTH($B237)+1,10)-1,1,休日!$A$3:$A$200))</f>
        <v/>
      </c>
      <c r="F237" s="5">
        <f>IF($C237="","",$C237+1)</f>
        <v/>
      </c>
      <c r="G237" s="5">
        <f>IF($C237="","",WORKDAY($F237+10-1,1,休日!$A$3:$A$200))</f>
        <v/>
      </c>
      <c r="H237" s="6">
        <f>IF($C237="","",IF($D237&gt;=59,"必ず交付（59歳以上）","本人が希望すれば交付"))</f>
        <v/>
      </c>
      <c r="I237" s="6">
        <f>IF($C237="","",$G237-TODAY())</f>
        <v/>
      </c>
    </row>
    <row r="238">
      <c r="A238" s="3" t="n"/>
      <c r="B238" s="4" t="n"/>
      <c r="C238" s="4" t="n"/>
      <c r="D238" s="3" t="n"/>
      <c r="E238" s="5">
        <f>IF($B238="","",WORKDAY(DATE(YEAR($B238),MONTH($B238)+1,10)-1,1,休日!$A$3:$A$200))</f>
        <v/>
      </c>
      <c r="F238" s="5">
        <f>IF($C238="","",$C238+1)</f>
        <v/>
      </c>
      <c r="G238" s="5">
        <f>IF($C238="","",WORKDAY($F238+10-1,1,休日!$A$3:$A$200))</f>
        <v/>
      </c>
      <c r="H238" s="6">
        <f>IF($C238="","",IF($D238&gt;=59,"必ず交付（59歳以上）","本人が希望すれば交付"))</f>
        <v/>
      </c>
      <c r="I238" s="6">
        <f>IF($C238="","",$G238-TODAY())</f>
        <v/>
      </c>
    </row>
    <row r="239">
      <c r="A239" s="3" t="n"/>
      <c r="B239" s="4" t="n"/>
      <c r="C239" s="4" t="n"/>
      <c r="D239" s="3" t="n"/>
      <c r="E239" s="5">
        <f>IF($B239="","",WORKDAY(DATE(YEAR($B239),MONTH($B239)+1,10)-1,1,休日!$A$3:$A$200))</f>
        <v/>
      </c>
      <c r="F239" s="5">
        <f>IF($C239="","",$C239+1)</f>
        <v/>
      </c>
      <c r="G239" s="5">
        <f>IF($C239="","",WORKDAY($F239+10-1,1,休日!$A$3:$A$200))</f>
        <v/>
      </c>
      <c r="H239" s="6">
        <f>IF($C239="","",IF($D239&gt;=59,"必ず交付（59歳以上）","本人が希望すれば交付"))</f>
        <v/>
      </c>
      <c r="I239" s="6">
        <f>IF($C239="","",$G239-TODAY())</f>
        <v/>
      </c>
    </row>
    <row r="240">
      <c r="A240" s="3" t="n"/>
      <c r="B240" s="4" t="n"/>
      <c r="C240" s="4" t="n"/>
      <c r="D240" s="3" t="n"/>
      <c r="E240" s="5">
        <f>IF($B240="","",WORKDAY(DATE(YEAR($B240),MONTH($B240)+1,10)-1,1,休日!$A$3:$A$200))</f>
        <v/>
      </c>
      <c r="F240" s="5">
        <f>IF($C240="","",$C240+1)</f>
        <v/>
      </c>
      <c r="G240" s="5">
        <f>IF($C240="","",WORKDAY($F240+10-1,1,休日!$A$3:$A$200))</f>
        <v/>
      </c>
      <c r="H240" s="6">
        <f>IF($C240="","",IF($D240&gt;=59,"必ず交付（59歳以上）","本人が希望すれば交付"))</f>
        <v/>
      </c>
      <c r="I240" s="6">
        <f>IF($C240="","",$G240-TODAY())</f>
        <v/>
      </c>
    </row>
    <row r="241">
      <c r="A241" s="3" t="n"/>
      <c r="B241" s="4" t="n"/>
      <c r="C241" s="4" t="n"/>
      <c r="D241" s="3" t="n"/>
      <c r="E241" s="5">
        <f>IF($B241="","",WORKDAY(DATE(YEAR($B241),MONTH($B241)+1,10)-1,1,休日!$A$3:$A$200))</f>
        <v/>
      </c>
      <c r="F241" s="5">
        <f>IF($C241="","",$C241+1)</f>
        <v/>
      </c>
      <c r="G241" s="5">
        <f>IF($C241="","",WORKDAY($F241+10-1,1,休日!$A$3:$A$200))</f>
        <v/>
      </c>
      <c r="H241" s="6">
        <f>IF($C241="","",IF($D241&gt;=59,"必ず交付（59歳以上）","本人が希望すれば交付"))</f>
        <v/>
      </c>
      <c r="I241" s="6">
        <f>IF($C241="","",$G241-TODAY())</f>
        <v/>
      </c>
    </row>
    <row r="242">
      <c r="A242" s="3" t="n"/>
      <c r="B242" s="4" t="n"/>
      <c r="C242" s="4" t="n"/>
      <c r="D242" s="3" t="n"/>
      <c r="E242" s="5">
        <f>IF($B242="","",WORKDAY(DATE(YEAR($B242),MONTH($B242)+1,10)-1,1,休日!$A$3:$A$200))</f>
        <v/>
      </c>
      <c r="F242" s="5">
        <f>IF($C242="","",$C242+1)</f>
        <v/>
      </c>
      <c r="G242" s="5">
        <f>IF($C242="","",WORKDAY($F242+10-1,1,休日!$A$3:$A$200))</f>
        <v/>
      </c>
      <c r="H242" s="6">
        <f>IF($C242="","",IF($D242&gt;=59,"必ず交付（59歳以上）","本人が希望すれば交付"))</f>
        <v/>
      </c>
      <c r="I242" s="6">
        <f>IF($C242="","",$G242-TODAY())</f>
        <v/>
      </c>
    </row>
    <row r="243">
      <c r="A243" s="3" t="n"/>
      <c r="B243" s="4" t="n"/>
      <c r="C243" s="4" t="n"/>
      <c r="D243" s="3" t="n"/>
      <c r="E243" s="5">
        <f>IF($B243="","",WORKDAY(DATE(YEAR($B243),MONTH($B243)+1,10)-1,1,休日!$A$3:$A$200))</f>
        <v/>
      </c>
      <c r="F243" s="5">
        <f>IF($C243="","",$C243+1)</f>
        <v/>
      </c>
      <c r="G243" s="5">
        <f>IF($C243="","",WORKDAY($F243+10-1,1,休日!$A$3:$A$200))</f>
        <v/>
      </c>
      <c r="H243" s="6">
        <f>IF($C243="","",IF($D243&gt;=59,"必ず交付（59歳以上）","本人が希望すれば交付"))</f>
        <v/>
      </c>
      <c r="I243" s="6">
        <f>IF($C243="","",$G243-TODAY())</f>
        <v/>
      </c>
    </row>
    <row r="244">
      <c r="A244" s="3" t="n"/>
      <c r="B244" s="4" t="n"/>
      <c r="C244" s="4" t="n"/>
      <c r="D244" s="3" t="n"/>
      <c r="E244" s="5">
        <f>IF($B244="","",WORKDAY(DATE(YEAR($B244),MONTH($B244)+1,10)-1,1,休日!$A$3:$A$200))</f>
        <v/>
      </c>
      <c r="F244" s="5">
        <f>IF($C244="","",$C244+1)</f>
        <v/>
      </c>
      <c r="G244" s="5">
        <f>IF($C244="","",WORKDAY($F244+10-1,1,休日!$A$3:$A$200))</f>
        <v/>
      </c>
      <c r="H244" s="6">
        <f>IF($C244="","",IF($D244&gt;=59,"必ず交付（59歳以上）","本人が希望すれば交付"))</f>
        <v/>
      </c>
      <c r="I244" s="6">
        <f>IF($C244="","",$G244-TODAY())</f>
        <v/>
      </c>
    </row>
    <row r="245">
      <c r="A245" s="3" t="n"/>
      <c r="B245" s="4" t="n"/>
      <c r="C245" s="4" t="n"/>
      <c r="D245" s="3" t="n"/>
      <c r="E245" s="5">
        <f>IF($B245="","",WORKDAY(DATE(YEAR($B245),MONTH($B245)+1,10)-1,1,休日!$A$3:$A$200))</f>
        <v/>
      </c>
      <c r="F245" s="5">
        <f>IF($C245="","",$C245+1)</f>
        <v/>
      </c>
      <c r="G245" s="5">
        <f>IF($C245="","",WORKDAY($F245+10-1,1,休日!$A$3:$A$200))</f>
        <v/>
      </c>
      <c r="H245" s="6">
        <f>IF($C245="","",IF($D245&gt;=59,"必ず交付（59歳以上）","本人が希望すれば交付"))</f>
        <v/>
      </c>
      <c r="I245" s="6">
        <f>IF($C245="","",$G245-TODAY())</f>
        <v/>
      </c>
    </row>
    <row r="246">
      <c r="A246" s="3" t="n"/>
      <c r="B246" s="4" t="n"/>
      <c r="C246" s="4" t="n"/>
      <c r="D246" s="3" t="n"/>
      <c r="E246" s="5">
        <f>IF($B246="","",WORKDAY(DATE(YEAR($B246),MONTH($B246)+1,10)-1,1,休日!$A$3:$A$200))</f>
        <v/>
      </c>
      <c r="F246" s="5">
        <f>IF($C246="","",$C246+1)</f>
        <v/>
      </c>
      <c r="G246" s="5">
        <f>IF($C246="","",WORKDAY($F246+10-1,1,休日!$A$3:$A$200))</f>
        <v/>
      </c>
      <c r="H246" s="6">
        <f>IF($C246="","",IF($D246&gt;=59,"必ず交付（59歳以上）","本人が希望すれば交付"))</f>
        <v/>
      </c>
      <c r="I246" s="6">
        <f>IF($C246="","",$G246-TODAY())</f>
        <v/>
      </c>
    </row>
    <row r="247">
      <c r="A247" s="3" t="n"/>
      <c r="B247" s="4" t="n"/>
      <c r="C247" s="4" t="n"/>
      <c r="D247" s="3" t="n"/>
      <c r="E247" s="5">
        <f>IF($B247="","",WORKDAY(DATE(YEAR($B247),MONTH($B247)+1,10)-1,1,休日!$A$3:$A$200))</f>
        <v/>
      </c>
      <c r="F247" s="5">
        <f>IF($C247="","",$C247+1)</f>
        <v/>
      </c>
      <c r="G247" s="5">
        <f>IF($C247="","",WORKDAY($F247+10-1,1,休日!$A$3:$A$200))</f>
        <v/>
      </c>
      <c r="H247" s="6">
        <f>IF($C247="","",IF($D247&gt;=59,"必ず交付（59歳以上）","本人が希望すれば交付"))</f>
        <v/>
      </c>
      <c r="I247" s="6">
        <f>IF($C247="","",$G247-TODAY())</f>
        <v/>
      </c>
    </row>
    <row r="248">
      <c r="A248" s="3" t="n"/>
      <c r="B248" s="4" t="n"/>
      <c r="C248" s="4" t="n"/>
      <c r="D248" s="3" t="n"/>
      <c r="E248" s="5">
        <f>IF($B248="","",WORKDAY(DATE(YEAR($B248),MONTH($B248)+1,10)-1,1,休日!$A$3:$A$200))</f>
        <v/>
      </c>
      <c r="F248" s="5">
        <f>IF($C248="","",$C248+1)</f>
        <v/>
      </c>
      <c r="G248" s="5">
        <f>IF($C248="","",WORKDAY($F248+10-1,1,休日!$A$3:$A$200))</f>
        <v/>
      </c>
      <c r="H248" s="6">
        <f>IF($C248="","",IF($D248&gt;=59,"必ず交付（59歳以上）","本人が希望すれば交付"))</f>
        <v/>
      </c>
      <c r="I248" s="6">
        <f>IF($C248="","",$G248-TODAY())</f>
        <v/>
      </c>
    </row>
    <row r="249">
      <c r="A249" s="3" t="n"/>
      <c r="B249" s="4" t="n"/>
      <c r="C249" s="4" t="n"/>
      <c r="D249" s="3" t="n"/>
      <c r="E249" s="5">
        <f>IF($B249="","",WORKDAY(DATE(YEAR($B249),MONTH($B249)+1,10)-1,1,休日!$A$3:$A$200))</f>
        <v/>
      </c>
      <c r="F249" s="5">
        <f>IF($C249="","",$C249+1)</f>
        <v/>
      </c>
      <c r="G249" s="5">
        <f>IF($C249="","",WORKDAY($F249+10-1,1,休日!$A$3:$A$200))</f>
        <v/>
      </c>
      <c r="H249" s="6">
        <f>IF($C249="","",IF($D249&gt;=59,"必ず交付（59歳以上）","本人が希望すれば交付"))</f>
        <v/>
      </c>
      <c r="I249" s="6">
        <f>IF($C249="","",$G249-TODAY())</f>
        <v/>
      </c>
    </row>
    <row r="250">
      <c r="A250" s="3" t="n"/>
      <c r="B250" s="4" t="n"/>
      <c r="C250" s="4" t="n"/>
      <c r="D250" s="3" t="n"/>
      <c r="E250" s="5">
        <f>IF($B250="","",WORKDAY(DATE(YEAR($B250),MONTH($B250)+1,10)-1,1,休日!$A$3:$A$200))</f>
        <v/>
      </c>
      <c r="F250" s="5">
        <f>IF($C250="","",$C250+1)</f>
        <v/>
      </c>
      <c r="G250" s="5">
        <f>IF($C250="","",WORKDAY($F250+10-1,1,休日!$A$3:$A$200))</f>
        <v/>
      </c>
      <c r="H250" s="6">
        <f>IF($C250="","",IF($D250&gt;=59,"必ず交付（59歳以上）","本人が希望すれば交付"))</f>
        <v/>
      </c>
      <c r="I250" s="6">
        <f>IF($C250="","",$G250-TODAY())</f>
        <v/>
      </c>
    </row>
    <row r="251">
      <c r="A251" s="3" t="n"/>
      <c r="B251" s="4" t="n"/>
      <c r="C251" s="4" t="n"/>
      <c r="D251" s="3" t="n"/>
      <c r="E251" s="5">
        <f>IF($B251="","",WORKDAY(DATE(YEAR($B251),MONTH($B251)+1,10)-1,1,休日!$A$3:$A$200))</f>
        <v/>
      </c>
      <c r="F251" s="5">
        <f>IF($C251="","",$C251+1)</f>
        <v/>
      </c>
      <c r="G251" s="5">
        <f>IF($C251="","",WORKDAY($F251+10-1,1,休日!$A$3:$A$200))</f>
        <v/>
      </c>
      <c r="H251" s="6">
        <f>IF($C251="","",IF($D251&gt;=59,"必ず交付（59歳以上）","本人が希望すれば交付"))</f>
        <v/>
      </c>
      <c r="I251" s="6">
        <f>IF($C251="","",$G251-TODAY())</f>
        <v/>
      </c>
    </row>
    <row r="252">
      <c r="A252" s="3" t="n"/>
      <c r="B252" s="4" t="n"/>
      <c r="C252" s="4" t="n"/>
      <c r="D252" s="3" t="n"/>
      <c r="E252" s="5">
        <f>IF($B252="","",WORKDAY(DATE(YEAR($B252),MONTH($B252)+1,10)-1,1,休日!$A$3:$A$200))</f>
        <v/>
      </c>
      <c r="F252" s="5">
        <f>IF($C252="","",$C252+1)</f>
        <v/>
      </c>
      <c r="G252" s="5">
        <f>IF($C252="","",WORKDAY($F252+10-1,1,休日!$A$3:$A$200))</f>
        <v/>
      </c>
      <c r="H252" s="6">
        <f>IF($C252="","",IF($D252&gt;=59,"必ず交付（59歳以上）","本人が希望すれば交付"))</f>
        <v/>
      </c>
      <c r="I252" s="6">
        <f>IF($C252="","",$G252-TODAY())</f>
        <v/>
      </c>
    </row>
    <row r="253">
      <c r="A253" s="3" t="n"/>
      <c r="B253" s="4" t="n"/>
      <c r="C253" s="4" t="n"/>
      <c r="D253" s="3" t="n"/>
      <c r="E253" s="5">
        <f>IF($B253="","",WORKDAY(DATE(YEAR($B253),MONTH($B253)+1,10)-1,1,休日!$A$3:$A$200))</f>
        <v/>
      </c>
      <c r="F253" s="5">
        <f>IF($C253="","",$C253+1)</f>
        <v/>
      </c>
      <c r="G253" s="5">
        <f>IF($C253="","",WORKDAY($F253+10-1,1,休日!$A$3:$A$200))</f>
        <v/>
      </c>
      <c r="H253" s="6">
        <f>IF($C253="","",IF($D253&gt;=59,"必ず交付（59歳以上）","本人が希望すれば交付"))</f>
        <v/>
      </c>
      <c r="I253" s="6">
        <f>IF($C253="","",$G253-TODAY())</f>
        <v/>
      </c>
    </row>
    <row r="254">
      <c r="A254" s="3" t="n"/>
      <c r="B254" s="4" t="n"/>
      <c r="C254" s="4" t="n"/>
      <c r="D254" s="3" t="n"/>
      <c r="E254" s="5">
        <f>IF($B254="","",WORKDAY(DATE(YEAR($B254),MONTH($B254)+1,10)-1,1,休日!$A$3:$A$200))</f>
        <v/>
      </c>
      <c r="F254" s="5">
        <f>IF($C254="","",$C254+1)</f>
        <v/>
      </c>
      <c r="G254" s="5">
        <f>IF($C254="","",WORKDAY($F254+10-1,1,休日!$A$3:$A$200))</f>
        <v/>
      </c>
      <c r="H254" s="6">
        <f>IF($C254="","",IF($D254&gt;=59,"必ず交付（59歳以上）","本人が希望すれば交付"))</f>
        <v/>
      </c>
      <c r="I254" s="6">
        <f>IF($C254="","",$G254-TODAY())</f>
        <v/>
      </c>
    </row>
    <row r="255">
      <c r="A255" s="3" t="n"/>
      <c r="B255" s="4" t="n"/>
      <c r="C255" s="4" t="n"/>
      <c r="D255" s="3" t="n"/>
      <c r="E255" s="5">
        <f>IF($B255="","",WORKDAY(DATE(YEAR($B255),MONTH($B255)+1,10)-1,1,休日!$A$3:$A$200))</f>
        <v/>
      </c>
      <c r="F255" s="5">
        <f>IF($C255="","",$C255+1)</f>
        <v/>
      </c>
      <c r="G255" s="5">
        <f>IF($C255="","",WORKDAY($F255+10-1,1,休日!$A$3:$A$200))</f>
        <v/>
      </c>
      <c r="H255" s="6">
        <f>IF($C255="","",IF($D255&gt;=59,"必ず交付（59歳以上）","本人が希望すれば交付"))</f>
        <v/>
      </c>
      <c r="I255" s="6">
        <f>IF($C255="","",$G255-TODAY())</f>
        <v/>
      </c>
    </row>
    <row r="256">
      <c r="A256" s="3" t="n"/>
      <c r="B256" s="4" t="n"/>
      <c r="C256" s="4" t="n"/>
      <c r="D256" s="3" t="n"/>
      <c r="E256" s="5">
        <f>IF($B256="","",WORKDAY(DATE(YEAR($B256),MONTH($B256)+1,10)-1,1,休日!$A$3:$A$200))</f>
        <v/>
      </c>
      <c r="F256" s="5">
        <f>IF($C256="","",$C256+1)</f>
        <v/>
      </c>
      <c r="G256" s="5">
        <f>IF($C256="","",WORKDAY($F256+10-1,1,休日!$A$3:$A$200))</f>
        <v/>
      </c>
      <c r="H256" s="6">
        <f>IF($C256="","",IF($D256&gt;=59,"必ず交付（59歳以上）","本人が希望すれば交付"))</f>
        <v/>
      </c>
      <c r="I256" s="6">
        <f>IF($C256="","",$G256-TODAY())</f>
        <v/>
      </c>
    </row>
    <row r="257">
      <c r="A257" s="3" t="n"/>
      <c r="B257" s="4" t="n"/>
      <c r="C257" s="4" t="n"/>
      <c r="D257" s="3" t="n"/>
      <c r="E257" s="5">
        <f>IF($B257="","",WORKDAY(DATE(YEAR($B257),MONTH($B257)+1,10)-1,1,休日!$A$3:$A$200))</f>
        <v/>
      </c>
      <c r="F257" s="5">
        <f>IF($C257="","",$C257+1)</f>
        <v/>
      </c>
      <c r="G257" s="5">
        <f>IF($C257="","",WORKDAY($F257+10-1,1,休日!$A$3:$A$200))</f>
        <v/>
      </c>
      <c r="H257" s="6">
        <f>IF($C257="","",IF($D257&gt;=59,"必ず交付（59歳以上）","本人が希望すれば交付"))</f>
        <v/>
      </c>
      <c r="I257" s="6">
        <f>IF($C257="","",$G257-TODAY())</f>
        <v/>
      </c>
    </row>
    <row r="258">
      <c r="A258" s="3" t="n"/>
      <c r="B258" s="4" t="n"/>
      <c r="C258" s="4" t="n"/>
      <c r="D258" s="3" t="n"/>
      <c r="E258" s="5">
        <f>IF($B258="","",WORKDAY(DATE(YEAR($B258),MONTH($B258)+1,10)-1,1,休日!$A$3:$A$200))</f>
        <v/>
      </c>
      <c r="F258" s="5">
        <f>IF($C258="","",$C258+1)</f>
        <v/>
      </c>
      <c r="G258" s="5">
        <f>IF($C258="","",WORKDAY($F258+10-1,1,休日!$A$3:$A$200))</f>
        <v/>
      </c>
      <c r="H258" s="6">
        <f>IF($C258="","",IF($D258&gt;=59,"必ず交付（59歳以上）","本人が希望すれば交付"))</f>
        <v/>
      </c>
      <c r="I258" s="6">
        <f>IF($C258="","",$G258-TODAY())</f>
        <v/>
      </c>
    </row>
    <row r="259">
      <c r="A259" s="3" t="n"/>
      <c r="B259" s="4" t="n"/>
      <c r="C259" s="4" t="n"/>
      <c r="D259" s="3" t="n"/>
      <c r="E259" s="5">
        <f>IF($B259="","",WORKDAY(DATE(YEAR($B259),MONTH($B259)+1,10)-1,1,休日!$A$3:$A$200))</f>
        <v/>
      </c>
      <c r="F259" s="5">
        <f>IF($C259="","",$C259+1)</f>
        <v/>
      </c>
      <c r="G259" s="5">
        <f>IF($C259="","",WORKDAY($F259+10-1,1,休日!$A$3:$A$200))</f>
        <v/>
      </c>
      <c r="H259" s="6">
        <f>IF($C259="","",IF($D259&gt;=59,"必ず交付（59歳以上）","本人が希望すれば交付"))</f>
        <v/>
      </c>
      <c r="I259" s="6">
        <f>IF($C259="","",$G259-TODAY())</f>
        <v/>
      </c>
    </row>
    <row r="260">
      <c r="A260" s="3" t="n"/>
      <c r="B260" s="4" t="n"/>
      <c r="C260" s="4" t="n"/>
      <c r="D260" s="3" t="n"/>
      <c r="E260" s="5">
        <f>IF($B260="","",WORKDAY(DATE(YEAR($B260),MONTH($B260)+1,10)-1,1,休日!$A$3:$A$200))</f>
        <v/>
      </c>
      <c r="F260" s="5">
        <f>IF($C260="","",$C260+1)</f>
        <v/>
      </c>
      <c r="G260" s="5">
        <f>IF($C260="","",WORKDAY($F260+10-1,1,休日!$A$3:$A$200))</f>
        <v/>
      </c>
      <c r="H260" s="6">
        <f>IF($C260="","",IF($D260&gt;=59,"必ず交付（59歳以上）","本人が希望すれば交付"))</f>
        <v/>
      </c>
      <c r="I260" s="6">
        <f>IF($C260="","",$G260-TODAY())</f>
        <v/>
      </c>
    </row>
    <row r="261">
      <c r="A261" s="3" t="n"/>
      <c r="B261" s="4" t="n"/>
      <c r="C261" s="4" t="n"/>
      <c r="D261" s="3" t="n"/>
      <c r="E261" s="5">
        <f>IF($B261="","",WORKDAY(DATE(YEAR($B261),MONTH($B261)+1,10)-1,1,休日!$A$3:$A$200))</f>
        <v/>
      </c>
      <c r="F261" s="5">
        <f>IF($C261="","",$C261+1)</f>
        <v/>
      </c>
      <c r="G261" s="5">
        <f>IF($C261="","",WORKDAY($F261+10-1,1,休日!$A$3:$A$200))</f>
        <v/>
      </c>
      <c r="H261" s="6">
        <f>IF($C261="","",IF($D261&gt;=59,"必ず交付（59歳以上）","本人が希望すれば交付"))</f>
        <v/>
      </c>
      <c r="I261" s="6">
        <f>IF($C261="","",$G261-TODAY())</f>
        <v/>
      </c>
    </row>
    <row r="262">
      <c r="A262" s="3" t="n"/>
      <c r="B262" s="4" t="n"/>
      <c r="C262" s="4" t="n"/>
      <c r="D262" s="3" t="n"/>
      <c r="E262" s="5">
        <f>IF($B262="","",WORKDAY(DATE(YEAR($B262),MONTH($B262)+1,10)-1,1,休日!$A$3:$A$200))</f>
        <v/>
      </c>
      <c r="F262" s="5">
        <f>IF($C262="","",$C262+1)</f>
        <v/>
      </c>
      <c r="G262" s="5">
        <f>IF($C262="","",WORKDAY($F262+10-1,1,休日!$A$3:$A$200))</f>
        <v/>
      </c>
      <c r="H262" s="6">
        <f>IF($C262="","",IF($D262&gt;=59,"必ず交付（59歳以上）","本人が希望すれば交付"))</f>
        <v/>
      </c>
      <c r="I262" s="6">
        <f>IF($C262="","",$G262-TODAY())</f>
        <v/>
      </c>
    </row>
    <row r="263">
      <c r="A263" s="3" t="n"/>
      <c r="B263" s="4" t="n"/>
      <c r="C263" s="4" t="n"/>
      <c r="D263" s="3" t="n"/>
      <c r="E263" s="5">
        <f>IF($B263="","",WORKDAY(DATE(YEAR($B263),MONTH($B263)+1,10)-1,1,休日!$A$3:$A$200))</f>
        <v/>
      </c>
      <c r="F263" s="5">
        <f>IF($C263="","",$C263+1)</f>
        <v/>
      </c>
      <c r="G263" s="5">
        <f>IF($C263="","",WORKDAY($F263+10-1,1,休日!$A$3:$A$200))</f>
        <v/>
      </c>
      <c r="H263" s="6">
        <f>IF($C263="","",IF($D263&gt;=59,"必ず交付（59歳以上）","本人が希望すれば交付"))</f>
        <v/>
      </c>
      <c r="I263" s="6">
        <f>IF($C263="","",$G263-TODAY())</f>
        <v/>
      </c>
    </row>
    <row r="264">
      <c r="A264" s="3" t="n"/>
      <c r="B264" s="4" t="n"/>
      <c r="C264" s="4" t="n"/>
      <c r="D264" s="3" t="n"/>
      <c r="E264" s="5">
        <f>IF($B264="","",WORKDAY(DATE(YEAR($B264),MONTH($B264)+1,10)-1,1,休日!$A$3:$A$200))</f>
        <v/>
      </c>
      <c r="F264" s="5">
        <f>IF($C264="","",$C264+1)</f>
        <v/>
      </c>
      <c r="G264" s="5">
        <f>IF($C264="","",WORKDAY($F264+10-1,1,休日!$A$3:$A$200))</f>
        <v/>
      </c>
      <c r="H264" s="6">
        <f>IF($C264="","",IF($D264&gt;=59,"必ず交付（59歳以上）","本人が希望すれば交付"))</f>
        <v/>
      </c>
      <c r="I264" s="6">
        <f>IF($C264="","",$G264-TODAY())</f>
        <v/>
      </c>
    </row>
    <row r="265">
      <c r="A265" s="3" t="n"/>
      <c r="B265" s="4" t="n"/>
      <c r="C265" s="4" t="n"/>
      <c r="D265" s="3" t="n"/>
      <c r="E265" s="5">
        <f>IF($B265="","",WORKDAY(DATE(YEAR($B265),MONTH($B265)+1,10)-1,1,休日!$A$3:$A$200))</f>
        <v/>
      </c>
      <c r="F265" s="5">
        <f>IF($C265="","",$C265+1)</f>
        <v/>
      </c>
      <c r="G265" s="5">
        <f>IF($C265="","",WORKDAY($F265+10-1,1,休日!$A$3:$A$200))</f>
        <v/>
      </c>
      <c r="H265" s="6">
        <f>IF($C265="","",IF($D265&gt;=59,"必ず交付（59歳以上）","本人が希望すれば交付"))</f>
        <v/>
      </c>
      <c r="I265" s="6">
        <f>IF($C265="","",$G265-TODAY())</f>
        <v/>
      </c>
    </row>
    <row r="266">
      <c r="A266" s="3" t="n"/>
      <c r="B266" s="4" t="n"/>
      <c r="C266" s="4" t="n"/>
      <c r="D266" s="3" t="n"/>
      <c r="E266" s="5">
        <f>IF($B266="","",WORKDAY(DATE(YEAR($B266),MONTH($B266)+1,10)-1,1,休日!$A$3:$A$200))</f>
        <v/>
      </c>
      <c r="F266" s="5">
        <f>IF($C266="","",$C266+1)</f>
        <v/>
      </c>
      <c r="G266" s="5">
        <f>IF($C266="","",WORKDAY($F266+10-1,1,休日!$A$3:$A$200))</f>
        <v/>
      </c>
      <c r="H266" s="6">
        <f>IF($C266="","",IF($D266&gt;=59,"必ず交付（59歳以上）","本人が希望すれば交付"))</f>
        <v/>
      </c>
      <c r="I266" s="6">
        <f>IF($C266="","",$G266-TODAY())</f>
        <v/>
      </c>
    </row>
    <row r="267">
      <c r="A267" s="3" t="n"/>
      <c r="B267" s="4" t="n"/>
      <c r="C267" s="4" t="n"/>
      <c r="D267" s="3" t="n"/>
      <c r="E267" s="5">
        <f>IF($B267="","",WORKDAY(DATE(YEAR($B267),MONTH($B267)+1,10)-1,1,休日!$A$3:$A$200))</f>
        <v/>
      </c>
      <c r="F267" s="5">
        <f>IF($C267="","",$C267+1)</f>
        <v/>
      </c>
      <c r="G267" s="5">
        <f>IF($C267="","",WORKDAY($F267+10-1,1,休日!$A$3:$A$200))</f>
        <v/>
      </c>
      <c r="H267" s="6">
        <f>IF($C267="","",IF($D267&gt;=59,"必ず交付（59歳以上）","本人が希望すれば交付"))</f>
        <v/>
      </c>
      <c r="I267" s="6">
        <f>IF($C267="","",$G267-TODAY())</f>
        <v/>
      </c>
    </row>
    <row r="268">
      <c r="A268" s="3" t="n"/>
      <c r="B268" s="4" t="n"/>
      <c r="C268" s="4" t="n"/>
      <c r="D268" s="3" t="n"/>
      <c r="E268" s="5">
        <f>IF($B268="","",WORKDAY(DATE(YEAR($B268),MONTH($B268)+1,10)-1,1,休日!$A$3:$A$200))</f>
        <v/>
      </c>
      <c r="F268" s="5">
        <f>IF($C268="","",$C268+1)</f>
        <v/>
      </c>
      <c r="G268" s="5">
        <f>IF($C268="","",WORKDAY($F268+10-1,1,休日!$A$3:$A$200))</f>
        <v/>
      </c>
      <c r="H268" s="6">
        <f>IF($C268="","",IF($D268&gt;=59,"必ず交付（59歳以上）","本人が希望すれば交付"))</f>
        <v/>
      </c>
      <c r="I268" s="6">
        <f>IF($C268="","",$G268-TODAY())</f>
        <v/>
      </c>
    </row>
    <row r="269">
      <c r="A269" s="3" t="n"/>
      <c r="B269" s="4" t="n"/>
      <c r="C269" s="4" t="n"/>
      <c r="D269" s="3" t="n"/>
      <c r="E269" s="5">
        <f>IF($B269="","",WORKDAY(DATE(YEAR($B269),MONTH($B269)+1,10)-1,1,休日!$A$3:$A$200))</f>
        <v/>
      </c>
      <c r="F269" s="5">
        <f>IF($C269="","",$C269+1)</f>
        <v/>
      </c>
      <c r="G269" s="5">
        <f>IF($C269="","",WORKDAY($F269+10-1,1,休日!$A$3:$A$200))</f>
        <v/>
      </c>
      <c r="H269" s="6">
        <f>IF($C269="","",IF($D269&gt;=59,"必ず交付（59歳以上）","本人が希望すれば交付"))</f>
        <v/>
      </c>
      <c r="I269" s="6">
        <f>IF($C269="","",$G269-TODAY())</f>
        <v/>
      </c>
    </row>
    <row r="270">
      <c r="A270" s="3" t="n"/>
      <c r="B270" s="4" t="n"/>
      <c r="C270" s="4" t="n"/>
      <c r="D270" s="3" t="n"/>
      <c r="E270" s="5">
        <f>IF($B270="","",WORKDAY(DATE(YEAR($B270),MONTH($B270)+1,10)-1,1,休日!$A$3:$A$200))</f>
        <v/>
      </c>
      <c r="F270" s="5">
        <f>IF($C270="","",$C270+1)</f>
        <v/>
      </c>
      <c r="G270" s="5">
        <f>IF($C270="","",WORKDAY($F270+10-1,1,休日!$A$3:$A$200))</f>
        <v/>
      </c>
      <c r="H270" s="6">
        <f>IF($C270="","",IF($D270&gt;=59,"必ず交付（59歳以上）","本人が希望すれば交付"))</f>
        <v/>
      </c>
      <c r="I270" s="6">
        <f>IF($C270="","",$G270-TODAY())</f>
        <v/>
      </c>
    </row>
    <row r="271">
      <c r="A271" s="3" t="n"/>
      <c r="B271" s="4" t="n"/>
      <c r="C271" s="4" t="n"/>
      <c r="D271" s="3" t="n"/>
      <c r="E271" s="5">
        <f>IF($B271="","",WORKDAY(DATE(YEAR($B271),MONTH($B271)+1,10)-1,1,休日!$A$3:$A$200))</f>
        <v/>
      </c>
      <c r="F271" s="5">
        <f>IF($C271="","",$C271+1)</f>
        <v/>
      </c>
      <c r="G271" s="5">
        <f>IF($C271="","",WORKDAY($F271+10-1,1,休日!$A$3:$A$200))</f>
        <v/>
      </c>
      <c r="H271" s="6">
        <f>IF($C271="","",IF($D271&gt;=59,"必ず交付（59歳以上）","本人が希望すれば交付"))</f>
        <v/>
      </c>
      <c r="I271" s="6">
        <f>IF($C271="","",$G271-TODAY())</f>
        <v/>
      </c>
    </row>
    <row r="272">
      <c r="A272" s="3" t="n"/>
      <c r="B272" s="4" t="n"/>
      <c r="C272" s="4" t="n"/>
      <c r="D272" s="3" t="n"/>
      <c r="E272" s="5">
        <f>IF($B272="","",WORKDAY(DATE(YEAR($B272),MONTH($B272)+1,10)-1,1,休日!$A$3:$A$200))</f>
        <v/>
      </c>
      <c r="F272" s="5">
        <f>IF($C272="","",$C272+1)</f>
        <v/>
      </c>
      <c r="G272" s="5">
        <f>IF($C272="","",WORKDAY($F272+10-1,1,休日!$A$3:$A$200))</f>
        <v/>
      </c>
      <c r="H272" s="6">
        <f>IF($C272="","",IF($D272&gt;=59,"必ず交付（59歳以上）","本人が希望すれば交付"))</f>
        <v/>
      </c>
      <c r="I272" s="6">
        <f>IF($C272="","",$G272-TODAY())</f>
        <v/>
      </c>
    </row>
    <row r="273">
      <c r="A273" s="3" t="n"/>
      <c r="B273" s="4" t="n"/>
      <c r="C273" s="4" t="n"/>
      <c r="D273" s="3" t="n"/>
      <c r="E273" s="5">
        <f>IF($B273="","",WORKDAY(DATE(YEAR($B273),MONTH($B273)+1,10)-1,1,休日!$A$3:$A$200))</f>
        <v/>
      </c>
      <c r="F273" s="5">
        <f>IF($C273="","",$C273+1)</f>
        <v/>
      </c>
      <c r="G273" s="5">
        <f>IF($C273="","",WORKDAY($F273+10-1,1,休日!$A$3:$A$200))</f>
        <v/>
      </c>
      <c r="H273" s="6">
        <f>IF($C273="","",IF($D273&gt;=59,"必ず交付（59歳以上）","本人が希望すれば交付"))</f>
        <v/>
      </c>
      <c r="I273" s="6">
        <f>IF($C273="","",$G273-TODAY())</f>
        <v/>
      </c>
    </row>
    <row r="274">
      <c r="A274" s="3" t="n"/>
      <c r="B274" s="4" t="n"/>
      <c r="C274" s="4" t="n"/>
      <c r="D274" s="3" t="n"/>
      <c r="E274" s="5">
        <f>IF($B274="","",WORKDAY(DATE(YEAR($B274),MONTH($B274)+1,10)-1,1,休日!$A$3:$A$200))</f>
        <v/>
      </c>
      <c r="F274" s="5">
        <f>IF($C274="","",$C274+1)</f>
        <v/>
      </c>
      <c r="G274" s="5">
        <f>IF($C274="","",WORKDAY($F274+10-1,1,休日!$A$3:$A$200))</f>
        <v/>
      </c>
      <c r="H274" s="6">
        <f>IF($C274="","",IF($D274&gt;=59,"必ず交付（59歳以上）","本人が希望すれば交付"))</f>
        <v/>
      </c>
      <c r="I274" s="6">
        <f>IF($C274="","",$G274-TODAY())</f>
        <v/>
      </c>
    </row>
    <row r="275">
      <c r="A275" s="3" t="n"/>
      <c r="B275" s="4" t="n"/>
      <c r="C275" s="4" t="n"/>
      <c r="D275" s="3" t="n"/>
      <c r="E275" s="5">
        <f>IF($B275="","",WORKDAY(DATE(YEAR($B275),MONTH($B275)+1,10)-1,1,休日!$A$3:$A$200))</f>
        <v/>
      </c>
      <c r="F275" s="5">
        <f>IF($C275="","",$C275+1)</f>
        <v/>
      </c>
      <c r="G275" s="5">
        <f>IF($C275="","",WORKDAY($F275+10-1,1,休日!$A$3:$A$200))</f>
        <v/>
      </c>
      <c r="H275" s="6">
        <f>IF($C275="","",IF($D275&gt;=59,"必ず交付（59歳以上）","本人が希望すれば交付"))</f>
        <v/>
      </c>
      <c r="I275" s="6">
        <f>IF($C275="","",$G275-TODAY())</f>
        <v/>
      </c>
    </row>
    <row r="276">
      <c r="A276" s="3" t="n"/>
      <c r="B276" s="4" t="n"/>
      <c r="C276" s="4" t="n"/>
      <c r="D276" s="3" t="n"/>
      <c r="E276" s="5">
        <f>IF($B276="","",WORKDAY(DATE(YEAR($B276),MONTH($B276)+1,10)-1,1,休日!$A$3:$A$200))</f>
        <v/>
      </c>
      <c r="F276" s="5">
        <f>IF($C276="","",$C276+1)</f>
        <v/>
      </c>
      <c r="G276" s="5">
        <f>IF($C276="","",WORKDAY($F276+10-1,1,休日!$A$3:$A$200))</f>
        <v/>
      </c>
      <c r="H276" s="6">
        <f>IF($C276="","",IF($D276&gt;=59,"必ず交付（59歳以上）","本人が希望すれば交付"))</f>
        <v/>
      </c>
      <c r="I276" s="6">
        <f>IF($C276="","",$G276-TODAY())</f>
        <v/>
      </c>
    </row>
    <row r="277">
      <c r="A277" s="3" t="n"/>
      <c r="B277" s="4" t="n"/>
      <c r="C277" s="4" t="n"/>
      <c r="D277" s="3" t="n"/>
      <c r="E277" s="5">
        <f>IF($B277="","",WORKDAY(DATE(YEAR($B277),MONTH($B277)+1,10)-1,1,休日!$A$3:$A$200))</f>
        <v/>
      </c>
      <c r="F277" s="5">
        <f>IF($C277="","",$C277+1)</f>
        <v/>
      </c>
      <c r="G277" s="5">
        <f>IF($C277="","",WORKDAY($F277+10-1,1,休日!$A$3:$A$200))</f>
        <v/>
      </c>
      <c r="H277" s="6">
        <f>IF($C277="","",IF($D277&gt;=59,"必ず交付（59歳以上）","本人が希望すれば交付"))</f>
        <v/>
      </c>
      <c r="I277" s="6">
        <f>IF($C277="","",$G277-TODAY())</f>
        <v/>
      </c>
    </row>
    <row r="278">
      <c r="A278" s="3" t="n"/>
      <c r="B278" s="4" t="n"/>
      <c r="C278" s="4" t="n"/>
      <c r="D278" s="3" t="n"/>
      <c r="E278" s="5">
        <f>IF($B278="","",WORKDAY(DATE(YEAR($B278),MONTH($B278)+1,10)-1,1,休日!$A$3:$A$200))</f>
        <v/>
      </c>
      <c r="F278" s="5">
        <f>IF($C278="","",$C278+1)</f>
        <v/>
      </c>
      <c r="G278" s="5">
        <f>IF($C278="","",WORKDAY($F278+10-1,1,休日!$A$3:$A$200))</f>
        <v/>
      </c>
      <c r="H278" s="6">
        <f>IF($C278="","",IF($D278&gt;=59,"必ず交付（59歳以上）","本人が希望すれば交付"))</f>
        <v/>
      </c>
      <c r="I278" s="6">
        <f>IF($C278="","",$G278-TODAY())</f>
        <v/>
      </c>
    </row>
    <row r="279">
      <c r="A279" s="3" t="n"/>
      <c r="B279" s="4" t="n"/>
      <c r="C279" s="4" t="n"/>
      <c r="D279" s="3" t="n"/>
      <c r="E279" s="5">
        <f>IF($B279="","",WORKDAY(DATE(YEAR($B279),MONTH($B279)+1,10)-1,1,休日!$A$3:$A$200))</f>
        <v/>
      </c>
      <c r="F279" s="5">
        <f>IF($C279="","",$C279+1)</f>
        <v/>
      </c>
      <c r="G279" s="5">
        <f>IF($C279="","",WORKDAY($F279+10-1,1,休日!$A$3:$A$200))</f>
        <v/>
      </c>
      <c r="H279" s="6">
        <f>IF($C279="","",IF($D279&gt;=59,"必ず交付（59歳以上）","本人が希望すれば交付"))</f>
        <v/>
      </c>
      <c r="I279" s="6">
        <f>IF($C279="","",$G279-TODAY())</f>
        <v/>
      </c>
    </row>
    <row r="280">
      <c r="A280" s="3" t="n"/>
      <c r="B280" s="4" t="n"/>
      <c r="C280" s="4" t="n"/>
      <c r="D280" s="3" t="n"/>
      <c r="E280" s="5">
        <f>IF($B280="","",WORKDAY(DATE(YEAR($B280),MONTH($B280)+1,10)-1,1,休日!$A$3:$A$200))</f>
        <v/>
      </c>
      <c r="F280" s="5">
        <f>IF($C280="","",$C280+1)</f>
        <v/>
      </c>
      <c r="G280" s="5">
        <f>IF($C280="","",WORKDAY($F280+10-1,1,休日!$A$3:$A$200))</f>
        <v/>
      </c>
      <c r="H280" s="6">
        <f>IF($C280="","",IF($D280&gt;=59,"必ず交付（59歳以上）","本人が希望すれば交付"))</f>
        <v/>
      </c>
      <c r="I280" s="6">
        <f>IF($C280="","",$G280-TODAY())</f>
        <v/>
      </c>
    </row>
    <row r="281">
      <c r="A281" s="3" t="n"/>
      <c r="B281" s="4" t="n"/>
      <c r="C281" s="4" t="n"/>
      <c r="D281" s="3" t="n"/>
      <c r="E281" s="5">
        <f>IF($B281="","",WORKDAY(DATE(YEAR($B281),MONTH($B281)+1,10)-1,1,休日!$A$3:$A$200))</f>
        <v/>
      </c>
      <c r="F281" s="5">
        <f>IF($C281="","",$C281+1)</f>
        <v/>
      </c>
      <c r="G281" s="5">
        <f>IF($C281="","",WORKDAY($F281+10-1,1,休日!$A$3:$A$200))</f>
        <v/>
      </c>
      <c r="H281" s="6">
        <f>IF($C281="","",IF($D281&gt;=59,"必ず交付（59歳以上）","本人が希望すれば交付"))</f>
        <v/>
      </c>
      <c r="I281" s="6">
        <f>IF($C281="","",$G281-TODAY())</f>
        <v/>
      </c>
    </row>
    <row r="282">
      <c r="A282" s="3" t="n"/>
      <c r="B282" s="4" t="n"/>
      <c r="C282" s="4" t="n"/>
      <c r="D282" s="3" t="n"/>
      <c r="E282" s="5">
        <f>IF($B282="","",WORKDAY(DATE(YEAR($B282),MONTH($B282)+1,10)-1,1,休日!$A$3:$A$200))</f>
        <v/>
      </c>
      <c r="F282" s="5">
        <f>IF($C282="","",$C282+1)</f>
        <v/>
      </c>
      <c r="G282" s="5">
        <f>IF($C282="","",WORKDAY($F282+10-1,1,休日!$A$3:$A$200))</f>
        <v/>
      </c>
      <c r="H282" s="6">
        <f>IF($C282="","",IF($D282&gt;=59,"必ず交付（59歳以上）","本人が希望すれば交付"))</f>
        <v/>
      </c>
      <c r="I282" s="6">
        <f>IF($C282="","",$G282-TODAY())</f>
        <v/>
      </c>
    </row>
    <row r="283">
      <c r="A283" s="3" t="n"/>
      <c r="B283" s="4" t="n"/>
      <c r="C283" s="4" t="n"/>
      <c r="D283" s="3" t="n"/>
      <c r="E283" s="5">
        <f>IF($B283="","",WORKDAY(DATE(YEAR($B283),MONTH($B283)+1,10)-1,1,休日!$A$3:$A$200))</f>
        <v/>
      </c>
      <c r="F283" s="5">
        <f>IF($C283="","",$C283+1)</f>
        <v/>
      </c>
      <c r="G283" s="5">
        <f>IF($C283="","",WORKDAY($F283+10-1,1,休日!$A$3:$A$200))</f>
        <v/>
      </c>
      <c r="H283" s="6">
        <f>IF($C283="","",IF($D283&gt;=59,"必ず交付（59歳以上）","本人が希望すれば交付"))</f>
        <v/>
      </c>
      <c r="I283" s="6">
        <f>IF($C283="","",$G283-TODAY())</f>
        <v/>
      </c>
    </row>
    <row r="284">
      <c r="A284" s="3" t="n"/>
      <c r="B284" s="4" t="n"/>
      <c r="C284" s="4" t="n"/>
      <c r="D284" s="3" t="n"/>
      <c r="E284" s="5">
        <f>IF($B284="","",WORKDAY(DATE(YEAR($B284),MONTH($B284)+1,10)-1,1,休日!$A$3:$A$200))</f>
        <v/>
      </c>
      <c r="F284" s="5">
        <f>IF($C284="","",$C284+1)</f>
        <v/>
      </c>
      <c r="G284" s="5">
        <f>IF($C284="","",WORKDAY($F284+10-1,1,休日!$A$3:$A$200))</f>
        <v/>
      </c>
      <c r="H284" s="6">
        <f>IF($C284="","",IF($D284&gt;=59,"必ず交付（59歳以上）","本人が希望すれば交付"))</f>
        <v/>
      </c>
      <c r="I284" s="6">
        <f>IF($C284="","",$G284-TODAY())</f>
        <v/>
      </c>
    </row>
    <row r="285">
      <c r="A285" s="3" t="n"/>
      <c r="B285" s="4" t="n"/>
      <c r="C285" s="4" t="n"/>
      <c r="D285" s="3" t="n"/>
      <c r="E285" s="5">
        <f>IF($B285="","",WORKDAY(DATE(YEAR($B285),MONTH($B285)+1,10)-1,1,休日!$A$3:$A$200))</f>
        <v/>
      </c>
      <c r="F285" s="5">
        <f>IF($C285="","",$C285+1)</f>
        <v/>
      </c>
      <c r="G285" s="5">
        <f>IF($C285="","",WORKDAY($F285+10-1,1,休日!$A$3:$A$200))</f>
        <v/>
      </c>
      <c r="H285" s="6">
        <f>IF($C285="","",IF($D285&gt;=59,"必ず交付（59歳以上）","本人が希望すれば交付"))</f>
        <v/>
      </c>
      <c r="I285" s="6">
        <f>IF($C285="","",$G285-TODAY())</f>
        <v/>
      </c>
    </row>
    <row r="286">
      <c r="A286" s="3" t="n"/>
      <c r="B286" s="4" t="n"/>
      <c r="C286" s="4" t="n"/>
      <c r="D286" s="3" t="n"/>
      <c r="E286" s="5">
        <f>IF($B286="","",WORKDAY(DATE(YEAR($B286),MONTH($B286)+1,10)-1,1,休日!$A$3:$A$200))</f>
        <v/>
      </c>
      <c r="F286" s="5">
        <f>IF($C286="","",$C286+1)</f>
        <v/>
      </c>
      <c r="G286" s="5">
        <f>IF($C286="","",WORKDAY($F286+10-1,1,休日!$A$3:$A$200))</f>
        <v/>
      </c>
      <c r="H286" s="6">
        <f>IF($C286="","",IF($D286&gt;=59,"必ず交付（59歳以上）","本人が希望すれば交付"))</f>
        <v/>
      </c>
      <c r="I286" s="6">
        <f>IF($C286="","",$G286-TODAY())</f>
        <v/>
      </c>
    </row>
    <row r="287">
      <c r="A287" s="3" t="n"/>
      <c r="B287" s="4" t="n"/>
      <c r="C287" s="4" t="n"/>
      <c r="D287" s="3" t="n"/>
      <c r="E287" s="5">
        <f>IF($B287="","",WORKDAY(DATE(YEAR($B287),MONTH($B287)+1,10)-1,1,休日!$A$3:$A$200))</f>
        <v/>
      </c>
      <c r="F287" s="5">
        <f>IF($C287="","",$C287+1)</f>
        <v/>
      </c>
      <c r="G287" s="5">
        <f>IF($C287="","",WORKDAY($F287+10-1,1,休日!$A$3:$A$200))</f>
        <v/>
      </c>
      <c r="H287" s="6">
        <f>IF($C287="","",IF($D287&gt;=59,"必ず交付（59歳以上）","本人が希望すれば交付"))</f>
        <v/>
      </c>
      <c r="I287" s="6">
        <f>IF($C287="","",$G287-TODAY())</f>
        <v/>
      </c>
    </row>
    <row r="288">
      <c r="A288" s="3" t="n"/>
      <c r="B288" s="4" t="n"/>
      <c r="C288" s="4" t="n"/>
      <c r="D288" s="3" t="n"/>
      <c r="E288" s="5">
        <f>IF($B288="","",WORKDAY(DATE(YEAR($B288),MONTH($B288)+1,10)-1,1,休日!$A$3:$A$200))</f>
        <v/>
      </c>
      <c r="F288" s="5">
        <f>IF($C288="","",$C288+1)</f>
        <v/>
      </c>
      <c r="G288" s="5">
        <f>IF($C288="","",WORKDAY($F288+10-1,1,休日!$A$3:$A$200))</f>
        <v/>
      </c>
      <c r="H288" s="6">
        <f>IF($C288="","",IF($D288&gt;=59,"必ず交付（59歳以上）","本人が希望すれば交付"))</f>
        <v/>
      </c>
      <c r="I288" s="6">
        <f>IF($C288="","",$G288-TODAY())</f>
        <v/>
      </c>
    </row>
    <row r="289">
      <c r="A289" s="3" t="n"/>
      <c r="B289" s="4" t="n"/>
      <c r="C289" s="4" t="n"/>
      <c r="D289" s="3" t="n"/>
      <c r="E289" s="5">
        <f>IF($B289="","",WORKDAY(DATE(YEAR($B289),MONTH($B289)+1,10)-1,1,休日!$A$3:$A$200))</f>
        <v/>
      </c>
      <c r="F289" s="5">
        <f>IF($C289="","",$C289+1)</f>
        <v/>
      </c>
      <c r="G289" s="5">
        <f>IF($C289="","",WORKDAY($F289+10-1,1,休日!$A$3:$A$200))</f>
        <v/>
      </c>
      <c r="H289" s="6">
        <f>IF($C289="","",IF($D289&gt;=59,"必ず交付（59歳以上）","本人が希望すれば交付"))</f>
        <v/>
      </c>
      <c r="I289" s="6">
        <f>IF($C289="","",$G289-TODAY())</f>
        <v/>
      </c>
    </row>
    <row r="290">
      <c r="A290" s="3" t="n"/>
      <c r="B290" s="4" t="n"/>
      <c r="C290" s="4" t="n"/>
      <c r="D290" s="3" t="n"/>
      <c r="E290" s="5">
        <f>IF($B290="","",WORKDAY(DATE(YEAR($B290),MONTH($B290)+1,10)-1,1,休日!$A$3:$A$200))</f>
        <v/>
      </c>
      <c r="F290" s="5">
        <f>IF($C290="","",$C290+1)</f>
        <v/>
      </c>
      <c r="G290" s="5">
        <f>IF($C290="","",WORKDAY($F290+10-1,1,休日!$A$3:$A$200))</f>
        <v/>
      </c>
      <c r="H290" s="6">
        <f>IF($C290="","",IF($D290&gt;=59,"必ず交付（59歳以上）","本人が希望すれば交付"))</f>
        <v/>
      </c>
      <c r="I290" s="6">
        <f>IF($C290="","",$G290-TODAY())</f>
        <v/>
      </c>
    </row>
    <row r="291">
      <c r="A291" s="3" t="n"/>
      <c r="B291" s="4" t="n"/>
      <c r="C291" s="4" t="n"/>
      <c r="D291" s="3" t="n"/>
      <c r="E291" s="5">
        <f>IF($B291="","",WORKDAY(DATE(YEAR($B291),MONTH($B291)+1,10)-1,1,休日!$A$3:$A$200))</f>
        <v/>
      </c>
      <c r="F291" s="5">
        <f>IF($C291="","",$C291+1)</f>
        <v/>
      </c>
      <c r="G291" s="5">
        <f>IF($C291="","",WORKDAY($F291+10-1,1,休日!$A$3:$A$200))</f>
        <v/>
      </c>
      <c r="H291" s="6">
        <f>IF($C291="","",IF($D291&gt;=59,"必ず交付（59歳以上）","本人が希望すれば交付"))</f>
        <v/>
      </c>
      <c r="I291" s="6">
        <f>IF($C291="","",$G291-TODAY())</f>
        <v/>
      </c>
    </row>
    <row r="292">
      <c r="A292" s="3" t="n"/>
      <c r="B292" s="4" t="n"/>
      <c r="C292" s="4" t="n"/>
      <c r="D292" s="3" t="n"/>
      <c r="E292" s="5">
        <f>IF($B292="","",WORKDAY(DATE(YEAR($B292),MONTH($B292)+1,10)-1,1,休日!$A$3:$A$200))</f>
        <v/>
      </c>
      <c r="F292" s="5">
        <f>IF($C292="","",$C292+1)</f>
        <v/>
      </c>
      <c r="G292" s="5">
        <f>IF($C292="","",WORKDAY($F292+10-1,1,休日!$A$3:$A$200))</f>
        <v/>
      </c>
      <c r="H292" s="6">
        <f>IF($C292="","",IF($D292&gt;=59,"必ず交付（59歳以上）","本人が希望すれば交付"))</f>
        <v/>
      </c>
      <c r="I292" s="6">
        <f>IF($C292="","",$G292-TODAY())</f>
        <v/>
      </c>
    </row>
    <row r="293">
      <c r="A293" s="3" t="n"/>
      <c r="B293" s="4" t="n"/>
      <c r="C293" s="4" t="n"/>
      <c r="D293" s="3" t="n"/>
      <c r="E293" s="5">
        <f>IF($B293="","",WORKDAY(DATE(YEAR($B293),MONTH($B293)+1,10)-1,1,休日!$A$3:$A$200))</f>
        <v/>
      </c>
      <c r="F293" s="5">
        <f>IF($C293="","",$C293+1)</f>
        <v/>
      </c>
      <c r="G293" s="5">
        <f>IF($C293="","",WORKDAY($F293+10-1,1,休日!$A$3:$A$200))</f>
        <v/>
      </c>
      <c r="H293" s="6">
        <f>IF($C293="","",IF($D293&gt;=59,"必ず交付（59歳以上）","本人が希望すれば交付"))</f>
        <v/>
      </c>
      <c r="I293" s="6">
        <f>IF($C293="","",$G293-TODAY())</f>
        <v/>
      </c>
    </row>
    <row r="294">
      <c r="A294" s="3" t="n"/>
      <c r="B294" s="4" t="n"/>
      <c r="C294" s="4" t="n"/>
      <c r="D294" s="3" t="n"/>
      <c r="E294" s="5">
        <f>IF($B294="","",WORKDAY(DATE(YEAR($B294),MONTH($B294)+1,10)-1,1,休日!$A$3:$A$200))</f>
        <v/>
      </c>
      <c r="F294" s="5">
        <f>IF($C294="","",$C294+1)</f>
        <v/>
      </c>
      <c r="G294" s="5">
        <f>IF($C294="","",WORKDAY($F294+10-1,1,休日!$A$3:$A$200))</f>
        <v/>
      </c>
      <c r="H294" s="6">
        <f>IF($C294="","",IF($D294&gt;=59,"必ず交付（59歳以上）","本人が希望すれば交付"))</f>
        <v/>
      </c>
      <c r="I294" s="6">
        <f>IF($C294="","",$G294-TODAY())</f>
        <v/>
      </c>
    </row>
    <row r="295">
      <c r="A295" s="3" t="n"/>
      <c r="B295" s="4" t="n"/>
      <c r="C295" s="4" t="n"/>
      <c r="D295" s="3" t="n"/>
      <c r="E295" s="5">
        <f>IF($B295="","",WORKDAY(DATE(YEAR($B295),MONTH($B295)+1,10)-1,1,休日!$A$3:$A$200))</f>
        <v/>
      </c>
      <c r="F295" s="5">
        <f>IF($C295="","",$C295+1)</f>
        <v/>
      </c>
      <c r="G295" s="5">
        <f>IF($C295="","",WORKDAY($F295+10-1,1,休日!$A$3:$A$200))</f>
        <v/>
      </c>
      <c r="H295" s="6">
        <f>IF($C295="","",IF($D295&gt;=59,"必ず交付（59歳以上）","本人が希望すれば交付"))</f>
        <v/>
      </c>
      <c r="I295" s="6">
        <f>IF($C295="","",$G295-TODAY())</f>
        <v/>
      </c>
    </row>
    <row r="296">
      <c r="A296" s="3" t="n"/>
      <c r="B296" s="4" t="n"/>
      <c r="C296" s="4" t="n"/>
      <c r="D296" s="3" t="n"/>
      <c r="E296" s="5">
        <f>IF($B296="","",WORKDAY(DATE(YEAR($B296),MONTH($B296)+1,10)-1,1,休日!$A$3:$A$200))</f>
        <v/>
      </c>
      <c r="F296" s="5">
        <f>IF($C296="","",$C296+1)</f>
        <v/>
      </c>
      <c r="G296" s="5">
        <f>IF($C296="","",WORKDAY($F296+10-1,1,休日!$A$3:$A$200))</f>
        <v/>
      </c>
      <c r="H296" s="6">
        <f>IF($C296="","",IF($D296&gt;=59,"必ず交付（59歳以上）","本人が希望すれば交付"))</f>
        <v/>
      </c>
      <c r="I296" s="6">
        <f>IF($C296="","",$G296-TODAY())</f>
        <v/>
      </c>
    </row>
    <row r="297">
      <c r="A297" s="3" t="n"/>
      <c r="B297" s="4" t="n"/>
      <c r="C297" s="4" t="n"/>
      <c r="D297" s="3" t="n"/>
      <c r="E297" s="5">
        <f>IF($B297="","",WORKDAY(DATE(YEAR($B297),MONTH($B297)+1,10)-1,1,休日!$A$3:$A$200))</f>
        <v/>
      </c>
      <c r="F297" s="5">
        <f>IF($C297="","",$C297+1)</f>
        <v/>
      </c>
      <c r="G297" s="5">
        <f>IF($C297="","",WORKDAY($F297+10-1,1,休日!$A$3:$A$200))</f>
        <v/>
      </c>
      <c r="H297" s="6">
        <f>IF($C297="","",IF($D297&gt;=59,"必ず交付（59歳以上）","本人が希望すれば交付"))</f>
        <v/>
      </c>
      <c r="I297" s="6">
        <f>IF($C297="","",$G297-TODAY())</f>
        <v/>
      </c>
    </row>
    <row r="298">
      <c r="A298" s="3" t="n"/>
      <c r="B298" s="4" t="n"/>
      <c r="C298" s="4" t="n"/>
      <c r="D298" s="3" t="n"/>
      <c r="E298" s="5">
        <f>IF($B298="","",WORKDAY(DATE(YEAR($B298),MONTH($B298)+1,10)-1,1,休日!$A$3:$A$200))</f>
        <v/>
      </c>
      <c r="F298" s="5">
        <f>IF($C298="","",$C298+1)</f>
        <v/>
      </c>
      <c r="G298" s="5">
        <f>IF($C298="","",WORKDAY($F298+10-1,1,休日!$A$3:$A$200))</f>
        <v/>
      </c>
      <c r="H298" s="6">
        <f>IF($C298="","",IF($D298&gt;=59,"必ず交付（59歳以上）","本人が希望すれば交付"))</f>
        <v/>
      </c>
      <c r="I298" s="6">
        <f>IF($C298="","",$G298-TODAY())</f>
        <v/>
      </c>
    </row>
    <row r="299">
      <c r="A299" s="3" t="n"/>
      <c r="B299" s="4" t="n"/>
      <c r="C299" s="4" t="n"/>
      <c r="D299" s="3" t="n"/>
      <c r="E299" s="5">
        <f>IF($B299="","",WORKDAY(DATE(YEAR($B299),MONTH($B299)+1,10)-1,1,休日!$A$3:$A$200))</f>
        <v/>
      </c>
      <c r="F299" s="5">
        <f>IF($C299="","",$C299+1)</f>
        <v/>
      </c>
      <c r="G299" s="5">
        <f>IF($C299="","",WORKDAY($F299+10-1,1,休日!$A$3:$A$200))</f>
        <v/>
      </c>
      <c r="H299" s="6">
        <f>IF($C299="","",IF($D299&gt;=59,"必ず交付（59歳以上）","本人が希望すれば交付"))</f>
        <v/>
      </c>
      <c r="I299" s="6">
        <f>IF($C299="","",$G299-TODAY())</f>
        <v/>
      </c>
    </row>
    <row r="300">
      <c r="A300" s="3" t="n"/>
      <c r="B300" s="4" t="n"/>
      <c r="C300" s="4" t="n"/>
      <c r="D300" s="3" t="n"/>
      <c r="E300" s="5">
        <f>IF($B300="","",WORKDAY(DATE(YEAR($B300),MONTH($B300)+1,10)-1,1,休日!$A$3:$A$200))</f>
        <v/>
      </c>
      <c r="F300" s="5">
        <f>IF($C300="","",$C300+1)</f>
        <v/>
      </c>
      <c r="G300" s="5">
        <f>IF($C300="","",WORKDAY($F300+10-1,1,休日!$A$3:$A$200))</f>
        <v/>
      </c>
      <c r="H300" s="6">
        <f>IF($C300="","",IF($D300&gt;=59,"必ず交付（59歳以上）","本人が希望すれば交付"))</f>
        <v/>
      </c>
      <c r="I300" s="6">
        <f>IF($C300="","",$G300-TODAY())</f>
        <v/>
      </c>
    </row>
    <row r="301">
      <c r="A301" s="3" t="n"/>
      <c r="B301" s="4" t="n"/>
      <c r="C301" s="4" t="n"/>
      <c r="D301" s="3" t="n"/>
      <c r="E301" s="5">
        <f>IF($B301="","",WORKDAY(DATE(YEAR($B301),MONTH($B301)+1,10)-1,1,休日!$A$3:$A$200))</f>
        <v/>
      </c>
      <c r="F301" s="5">
        <f>IF($C301="","",$C301+1)</f>
        <v/>
      </c>
      <c r="G301" s="5">
        <f>IF($C301="","",WORKDAY($F301+10-1,1,休日!$A$3:$A$200))</f>
        <v/>
      </c>
      <c r="H301" s="6">
        <f>IF($C301="","",IF($D301&gt;=59,"必ず交付（59歳以上）","本人が希望すれば交付"))</f>
        <v/>
      </c>
      <c r="I301" s="6">
        <f>IF($C301="","",$G301-TODAY())</f>
        <v/>
      </c>
    </row>
    <row r="302">
      <c r="A302" s="3" t="n"/>
      <c r="B302" s="4" t="n"/>
      <c r="C302" s="4" t="n"/>
      <c r="D302" s="3" t="n"/>
      <c r="E302" s="5">
        <f>IF($B302="","",WORKDAY(DATE(YEAR($B302),MONTH($B302)+1,10)-1,1,休日!$A$3:$A$200))</f>
        <v/>
      </c>
      <c r="F302" s="5">
        <f>IF($C302="","",$C302+1)</f>
        <v/>
      </c>
      <c r="G302" s="5">
        <f>IF($C302="","",WORKDAY($F302+10-1,1,休日!$A$3:$A$200))</f>
        <v/>
      </c>
      <c r="H302" s="6">
        <f>IF($C302="","",IF($D302&gt;=59,"必ず交付（59歳以上）","本人が希望すれば交付"))</f>
        <v/>
      </c>
      <c r="I302" s="6">
        <f>IF($C302="","",$G302-TODAY())</f>
        <v/>
      </c>
    </row>
  </sheetData>
  <conditionalFormatting sqref="A3:I302">
    <cfRule type="expression" priority="1" dxfId="0">
      <formula>AND($C3&lt;&gt;"",$I3&lt;=3)</formula>
    </cfRule>
  </conditionalFormatting>
  <conditionalFormatting sqref="E3:E302">
    <cfRule type="expression" priority="2" dxfId="1">
      <formula>AND($B3&lt;&gt;"",$E3&lt;&gt;DATE(YEAR($B3),MONTH($B3)+1,10))</formula>
    </cfRule>
  </conditionalFormatting>
  <conditionalFormatting sqref="G3:G302">
    <cfRule type="expression" priority="3" dxfId="1">
      <formula>AND($C3&lt;&gt;"",$G3&lt;&gt;$F3+10)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14" customWidth="1" min="5" max="5"/>
    <col width="8" customWidth="1" min="6" max="6"/>
    <col width="18" customWidth="1" min="7" max="7"/>
    <col width="34" customWidth="1" min="8" max="8"/>
    <col width="26" customWidth="1" min="10" max="10"/>
    <col width="10" customWidth="1" min="11" max="11"/>
  </cols>
  <sheetData>
    <row r="1">
      <c r="A1" s="1" t="inlineStr">
        <is>
          <t>雇用保険に入るかどうか</t>
        </is>
      </c>
      <c r="F1" t="inlineStr">
        <is>
          <t>所定労働時間を、週・月・年のどれで決めているかで入れる列が変わる</t>
        </is>
      </c>
    </row>
    <row r="2">
      <c r="A2" s="2" t="inlineStr">
        <is>
          <t>氏名</t>
        </is>
      </c>
      <c r="B2" s="2" t="inlineStr">
        <is>
          <t>決め方</t>
        </is>
      </c>
      <c r="C2" s="2" t="inlineStr">
        <is>
          <t>所定労働時間</t>
        </is>
      </c>
      <c r="D2" s="2" t="inlineStr">
        <is>
          <t>週に直すと</t>
        </is>
      </c>
      <c r="E2" s="2" t="inlineStr">
        <is>
          <t>雇用見込み(日)</t>
        </is>
      </c>
      <c r="F2" s="2" t="inlineStr">
        <is>
          <t>年齢</t>
        </is>
      </c>
      <c r="G2" s="2" t="inlineStr">
        <is>
          <t>判定</t>
        </is>
      </c>
      <c r="H2" s="2" t="inlineStr">
        <is>
          <t>理由</t>
        </is>
      </c>
      <c r="J2" s="7" t="inlineStr">
        <is>
          <t>20時間の分かれ目</t>
        </is>
      </c>
    </row>
    <row r="3">
      <c r="A3" s="3" t="inlineStr">
        <is>
          <t>山田</t>
        </is>
      </c>
      <c r="B3" s="3" t="inlineStr">
        <is>
          <t>週</t>
        </is>
      </c>
      <c r="C3" s="3" t="n">
        <v>20</v>
      </c>
      <c r="D3" s="8">
        <f>IF($C3="","",IF($B3="月",ROUND($C3/(52/12),2),IF($B3="年",ROUND($C3/52,2),$C3)))</f>
        <v/>
      </c>
      <c r="E3" s="3" t="n">
        <v>365</v>
      </c>
      <c r="F3" s="3" t="n">
        <v>34</v>
      </c>
      <c r="G3" s="6">
        <f>IF($C3="","",IF($D3&lt;20,IF($F3&gt;=65,"申出があれば入る","入らない"),IF($E3&lt;31,"入らない","入る")))</f>
        <v/>
      </c>
      <c r="H3" s="6">
        <f>IF($C3="","",IF($D3&lt;20,IF($F3&gt;=65,"週20時間未満。65歳以上なので2か所合算の申出ができる","週20時間未満"),IF($E3&lt;31,"31日以上の雇用見込みがない","週20時間以上で31日以上の見込み")))</f>
        <v/>
      </c>
      <c r="J3" t="inlineStr">
        <is>
          <t>週で決めている</t>
        </is>
      </c>
      <c r="K3" t="n">
        <v>20</v>
      </c>
    </row>
    <row r="4">
      <c r="A4" s="3" t="inlineStr">
        <is>
          <t>佐藤</t>
        </is>
      </c>
      <c r="B4" s="3" t="inlineStr">
        <is>
          <t>月</t>
        </is>
      </c>
      <c r="C4" s="3" t="n">
        <v>80</v>
      </c>
      <c r="D4" s="8">
        <f>IF($C4="","",IF($B4="月",ROUND($C4/(52/12),2),IF($B4="年",ROUND($C4/52,2),$C4)))</f>
        <v/>
      </c>
      <c r="E4" s="3" t="n">
        <v>365</v>
      </c>
      <c r="F4" s="3" t="n">
        <v>28</v>
      </c>
      <c r="G4" s="6">
        <f>IF($C4="","",IF($D4&lt;20,IF($F4&gt;=65,"申出があれば入る","入らない"),IF($E4&lt;31,"入らない","入る")))</f>
        <v/>
      </c>
      <c r="H4" s="6">
        <f>IF($C4="","",IF($D4&lt;20,IF($F4&gt;=65,"週20時間未満。65歳以上なので2か所合算の申出ができる","週20時間未満"),IF($E4&lt;31,"31日以上の雇用見込みがない","週20時間以上で31日以上の見込み")))</f>
        <v/>
      </c>
      <c r="J4" t="inlineStr">
        <is>
          <t>月で決めている</t>
        </is>
      </c>
      <c r="K4">
        <f>ROUND(20*(52/12),2)</f>
        <v/>
      </c>
    </row>
    <row r="5">
      <c r="A5" s="3" t="inlineStr">
        <is>
          <t>鈴木</t>
        </is>
      </c>
      <c r="B5" s="3" t="inlineStr">
        <is>
          <t>月</t>
        </is>
      </c>
      <c r="C5" s="3" t="n">
        <v>90</v>
      </c>
      <c r="D5" s="8">
        <f>IF($C5="","",IF($B5="月",ROUND($C5/(52/12),2),IF($B5="年",ROUND($C5/52,2),$C5)))</f>
        <v/>
      </c>
      <c r="E5" s="3" t="n">
        <v>365</v>
      </c>
      <c r="F5" s="3" t="n">
        <v>51</v>
      </c>
      <c r="G5" s="6">
        <f>IF($C5="","",IF($D5&lt;20,IF($F5&gt;=65,"申出があれば入る","入らない"),IF($E5&lt;31,"入らない","入る")))</f>
        <v/>
      </c>
      <c r="H5" s="6">
        <f>IF($C5="","",IF($D5&lt;20,IF($F5&gt;=65,"週20時間未満。65歳以上なので2か所合算の申出ができる","週20時間未満"),IF($E5&lt;31,"31日以上の雇用見込みがない","週20時間以上で31日以上の見込み")))</f>
        <v/>
      </c>
      <c r="J5" t="inlineStr">
        <is>
          <t>年で決めている</t>
        </is>
      </c>
      <c r="K5">
        <f>20*52</f>
        <v/>
      </c>
    </row>
    <row r="6">
      <c r="A6" s="3" t="inlineStr">
        <is>
          <t>高橋</t>
        </is>
      </c>
      <c r="B6" s="3" t="inlineStr">
        <is>
          <t>年</t>
        </is>
      </c>
      <c r="C6" s="3" t="n">
        <v>1000</v>
      </c>
      <c r="D6" s="8">
        <f>IF($C6="","",IF($B6="月",ROUND($C6/(52/12),2),IF($B6="年",ROUND($C6/52,2),$C6)))</f>
        <v/>
      </c>
      <c r="E6" s="3" t="n">
        <v>365</v>
      </c>
      <c r="F6" s="3" t="n">
        <v>45</v>
      </c>
      <c r="G6" s="6">
        <f>IF($C6="","",IF($D6&lt;20,IF($F6&gt;=65,"申出があれば入る","入らない"),IF($E6&lt;31,"入らない","入る")))</f>
        <v/>
      </c>
      <c r="H6" s="6">
        <f>IF($C6="","",IF($D6&lt;20,IF($F6&gt;=65,"週20時間未満。65歳以上なので2か所合算の申出ができる","週20時間未満"),IF($E6&lt;31,"31日以上の雇用見込みがない","週20時間以上で31日以上の見込み")))</f>
        <v/>
      </c>
      <c r="J6" t="inlineStr">
        <is>
          <t>この時間を下回ると入らない</t>
        </is>
      </c>
    </row>
    <row r="7">
      <c r="A7" s="3" t="inlineStr">
        <is>
          <t>田中</t>
        </is>
      </c>
      <c r="B7" s="3" t="inlineStr">
        <is>
          <t>週</t>
        </is>
      </c>
      <c r="C7" s="3" t="n">
        <v>24</v>
      </c>
      <c r="D7" s="8">
        <f>IF($C7="","",IF($B7="月",ROUND($C7/(52/12),2),IF($B7="年",ROUND($C7/52,2),$C7)))</f>
        <v/>
      </c>
      <c r="E7" s="3" t="n">
        <v>20</v>
      </c>
      <c r="F7" s="3" t="n">
        <v>33</v>
      </c>
      <c r="G7" s="6">
        <f>IF($C7="","",IF($D7&lt;20,IF($F7&gt;=65,"申出があれば入る","入らない"),IF($E7&lt;31,"入らない","入る")))</f>
        <v/>
      </c>
      <c r="H7" s="6">
        <f>IF($C7="","",IF($D7&lt;20,IF($F7&gt;=65,"週20時間未満。65歳以上なので2か所合算の申出ができる","週20時間未満"),IF($E7&lt;31,"31日以上の雇用見込みがない","週20時間以上で31日以上の見込み")))</f>
        <v/>
      </c>
    </row>
    <row r="8">
      <c r="A8" s="3" t="inlineStr">
        <is>
          <t>伊藤</t>
        </is>
      </c>
      <c r="B8" s="3" t="inlineStr">
        <is>
          <t>週</t>
        </is>
      </c>
      <c r="C8" s="3" t="n">
        <v>12</v>
      </c>
      <c r="D8" s="8">
        <f>IF($C8="","",IF($B8="月",ROUND($C8/(52/12),2),IF($B8="年",ROUND($C8/52,2),$C8)))</f>
        <v/>
      </c>
      <c r="E8" s="3" t="n">
        <v>365</v>
      </c>
      <c r="F8" s="3" t="n">
        <v>67</v>
      </c>
      <c r="G8" s="6">
        <f>IF($C8="","",IF($D8&lt;20,IF($F8&gt;=65,"申出があれば入る","入らない"),IF($E8&lt;31,"入らない","入る")))</f>
        <v/>
      </c>
      <c r="H8" s="6">
        <f>IF($C8="","",IF($D8&lt;20,IF($F8&gt;=65,"週20時間未満。65歳以上なので2か所合算の申出ができる","週20時間未満"),IF($E8&lt;31,"31日以上の雇用見込みがない","週20時間以上で31日以上の見込み")))</f>
        <v/>
      </c>
    </row>
    <row r="9">
      <c r="A9" s="3" t="n"/>
      <c r="B9" s="3" t="n"/>
      <c r="C9" s="3" t="n"/>
      <c r="D9" s="8">
        <f>IF($C9="","",IF($B9="月",ROUND($C9/(52/12),2),IF($B9="年",ROUND($C9/52,2),$C9)))</f>
        <v/>
      </c>
      <c r="E9" s="3" t="n"/>
      <c r="F9" s="3" t="n"/>
      <c r="G9" s="6">
        <f>IF($C9="","",IF($D9&lt;20,IF($F9&gt;=65,"申出があれば入る","入らない"),IF($E9&lt;31,"入らない","入る")))</f>
        <v/>
      </c>
      <c r="H9" s="6">
        <f>IF($C9="","",IF($D9&lt;20,IF($F9&gt;=65,"週20時間未満。65歳以上なので2か所合算の申出ができる","週20時間未満"),IF($E9&lt;31,"31日以上の雇用見込みがない","週20時間以上で31日以上の見込み")))</f>
        <v/>
      </c>
    </row>
    <row r="10">
      <c r="A10" s="3" t="n"/>
      <c r="B10" s="3" t="n"/>
      <c r="C10" s="3" t="n"/>
      <c r="D10" s="8">
        <f>IF($C10="","",IF($B10="月",ROUND($C10/(52/12),2),IF($B10="年",ROUND($C10/52,2),$C10)))</f>
        <v/>
      </c>
      <c r="E10" s="3" t="n"/>
      <c r="F10" s="3" t="n"/>
      <c r="G10" s="6">
        <f>IF($C10="","",IF($D10&lt;20,IF($F10&gt;=65,"申出があれば入る","入らない"),IF($E10&lt;31,"入らない","入る")))</f>
        <v/>
      </c>
      <c r="H10" s="6">
        <f>IF($C10="","",IF($D10&lt;20,IF($F10&gt;=65,"週20時間未満。65歳以上なので2か所合算の申出ができる","週20時間未満"),IF($E10&lt;31,"31日以上の雇用見込みがない","週20時間以上で31日以上の見込み")))</f>
        <v/>
      </c>
    </row>
    <row r="11">
      <c r="A11" s="3" t="n"/>
      <c r="B11" s="3" t="n"/>
      <c r="C11" s="3" t="n"/>
      <c r="D11" s="8">
        <f>IF($C11="","",IF($B11="月",ROUND($C11/(52/12),2),IF($B11="年",ROUND($C11/52,2),$C11)))</f>
        <v/>
      </c>
      <c r="E11" s="3" t="n"/>
      <c r="F11" s="3" t="n"/>
      <c r="G11" s="6">
        <f>IF($C11="","",IF($D11&lt;20,IF($F11&gt;=65,"申出があれば入る","入らない"),IF($E11&lt;31,"入らない","入る")))</f>
        <v/>
      </c>
      <c r="H11" s="6">
        <f>IF($C11="","",IF($D11&lt;20,IF($F11&gt;=65,"週20時間未満。65歳以上なので2か所合算の申出ができる","週20時間未満"),IF($E11&lt;31,"31日以上の雇用見込みがない","週20時間以上で31日以上の見込み")))</f>
        <v/>
      </c>
    </row>
    <row r="12">
      <c r="A12" s="3" t="n"/>
      <c r="B12" s="3" t="n"/>
      <c r="C12" s="3" t="n"/>
      <c r="D12" s="8">
        <f>IF($C12="","",IF($B12="月",ROUND($C12/(52/12),2),IF($B12="年",ROUND($C12/52,2),$C12)))</f>
        <v/>
      </c>
      <c r="E12" s="3" t="n"/>
      <c r="F12" s="3" t="n"/>
      <c r="G12" s="6">
        <f>IF($C12="","",IF($D12&lt;20,IF($F12&gt;=65,"申出があれば入る","入らない"),IF($E12&lt;31,"入らない","入る")))</f>
        <v/>
      </c>
      <c r="H12" s="6">
        <f>IF($C12="","",IF($D12&lt;20,IF($F12&gt;=65,"週20時間未満。65歳以上なので2か所合算の申出ができる","週20時間未満"),IF($E12&lt;31,"31日以上の雇用見込みがない","週20時間以上で31日以上の見込み")))</f>
        <v/>
      </c>
    </row>
    <row r="13">
      <c r="A13" s="3" t="n"/>
      <c r="B13" s="3" t="n"/>
      <c r="C13" s="3" t="n"/>
      <c r="D13" s="8">
        <f>IF($C13="","",IF($B13="月",ROUND($C13/(52/12),2),IF($B13="年",ROUND($C13/52,2),$C13)))</f>
        <v/>
      </c>
      <c r="E13" s="3" t="n"/>
      <c r="F13" s="3" t="n"/>
      <c r="G13" s="6">
        <f>IF($C13="","",IF($D13&lt;20,IF($F13&gt;=65,"申出があれば入る","入らない"),IF($E13&lt;31,"入らない","入る")))</f>
        <v/>
      </c>
      <c r="H13" s="6">
        <f>IF($C13="","",IF($D13&lt;20,IF($F13&gt;=65,"週20時間未満。65歳以上なので2か所合算の申出ができる","週20時間未満"),IF($E13&lt;31,"31日以上の雇用見込みがない","週20時間以上で31日以上の見込み")))</f>
        <v/>
      </c>
    </row>
    <row r="14">
      <c r="A14" s="3" t="n"/>
      <c r="B14" s="3" t="n"/>
      <c r="C14" s="3" t="n"/>
      <c r="D14" s="8">
        <f>IF($C14="","",IF($B14="月",ROUND($C14/(52/12),2),IF($B14="年",ROUND($C14/52,2),$C14)))</f>
        <v/>
      </c>
      <c r="E14" s="3" t="n"/>
      <c r="F14" s="3" t="n"/>
      <c r="G14" s="6">
        <f>IF($C14="","",IF($D14&lt;20,IF($F14&gt;=65,"申出があれば入る","入らない"),IF($E14&lt;31,"入らない","入る")))</f>
        <v/>
      </c>
      <c r="H14" s="6">
        <f>IF($C14="","",IF($D14&lt;20,IF($F14&gt;=65,"週20時間未満。65歳以上なので2か所合算の申出ができる","週20時間未満"),IF($E14&lt;31,"31日以上の雇用見込みがない","週20時間以上で31日以上の見込み")))</f>
        <v/>
      </c>
    </row>
    <row r="15">
      <c r="A15" s="3" t="n"/>
      <c r="B15" s="3" t="n"/>
      <c r="C15" s="3" t="n"/>
      <c r="D15" s="8">
        <f>IF($C15="","",IF($B15="月",ROUND($C15/(52/12),2),IF($B15="年",ROUND($C15/52,2),$C15)))</f>
        <v/>
      </c>
      <c r="E15" s="3" t="n"/>
      <c r="F15" s="3" t="n"/>
      <c r="G15" s="6">
        <f>IF($C15="","",IF($D15&lt;20,IF($F15&gt;=65,"申出があれば入る","入らない"),IF($E15&lt;31,"入らない","入る")))</f>
        <v/>
      </c>
      <c r="H15" s="6">
        <f>IF($C15="","",IF($D15&lt;20,IF($F15&gt;=65,"週20時間未満。65歳以上なので2か所合算の申出ができる","週20時間未満"),IF($E15&lt;31,"31日以上の雇用見込みがない","週20時間以上で31日以上の見込み")))</f>
        <v/>
      </c>
    </row>
    <row r="16">
      <c r="A16" s="3" t="n"/>
      <c r="B16" s="3" t="n"/>
      <c r="C16" s="3" t="n"/>
      <c r="D16" s="8">
        <f>IF($C16="","",IF($B16="月",ROUND($C16/(52/12),2),IF($B16="年",ROUND($C16/52,2),$C16)))</f>
        <v/>
      </c>
      <c r="E16" s="3" t="n"/>
      <c r="F16" s="3" t="n"/>
      <c r="G16" s="6">
        <f>IF($C16="","",IF($D16&lt;20,IF($F16&gt;=65,"申出があれば入る","入らない"),IF($E16&lt;31,"入らない","入る")))</f>
        <v/>
      </c>
      <c r="H16" s="6">
        <f>IF($C16="","",IF($D16&lt;20,IF($F16&gt;=65,"週20時間未満。65歳以上なので2か所合算の申出ができる","週20時間未満"),IF($E16&lt;31,"31日以上の雇用見込みがない","週20時間以上で31日以上の見込み")))</f>
        <v/>
      </c>
    </row>
    <row r="17">
      <c r="A17" s="3" t="n"/>
      <c r="B17" s="3" t="n"/>
      <c r="C17" s="3" t="n"/>
      <c r="D17" s="8">
        <f>IF($C17="","",IF($B17="月",ROUND($C17/(52/12),2),IF($B17="年",ROUND($C17/52,2),$C17)))</f>
        <v/>
      </c>
      <c r="E17" s="3" t="n"/>
      <c r="F17" s="3" t="n"/>
      <c r="G17" s="6">
        <f>IF($C17="","",IF($D17&lt;20,IF($F17&gt;=65,"申出があれば入る","入らない"),IF($E17&lt;31,"入らない","入る")))</f>
        <v/>
      </c>
      <c r="H17" s="6">
        <f>IF($C17="","",IF($D17&lt;20,IF($F17&gt;=65,"週20時間未満。65歳以上なので2か所合算の申出ができる","週20時間未満"),IF($E17&lt;31,"31日以上の雇用見込みがない","週20時間以上で31日以上の見込み")))</f>
        <v/>
      </c>
    </row>
    <row r="18">
      <c r="A18" s="3" t="n"/>
      <c r="B18" s="3" t="n"/>
      <c r="C18" s="3" t="n"/>
      <c r="D18" s="8">
        <f>IF($C18="","",IF($B18="月",ROUND($C18/(52/12),2),IF($B18="年",ROUND($C18/52,2),$C18)))</f>
        <v/>
      </c>
      <c r="E18" s="3" t="n"/>
      <c r="F18" s="3" t="n"/>
      <c r="G18" s="6">
        <f>IF($C18="","",IF($D18&lt;20,IF($F18&gt;=65,"申出があれば入る","入らない"),IF($E18&lt;31,"入らない","入る")))</f>
        <v/>
      </c>
      <c r="H18" s="6">
        <f>IF($C18="","",IF($D18&lt;20,IF($F18&gt;=65,"週20時間未満。65歳以上なので2か所合算の申出ができる","週20時間未満"),IF($E18&lt;31,"31日以上の雇用見込みがない","週20時間以上で31日以上の見込み")))</f>
        <v/>
      </c>
    </row>
    <row r="19">
      <c r="A19" s="3" t="n"/>
      <c r="B19" s="3" t="n"/>
      <c r="C19" s="3" t="n"/>
      <c r="D19" s="8">
        <f>IF($C19="","",IF($B19="月",ROUND($C19/(52/12),2),IF($B19="年",ROUND($C19/52,2),$C19)))</f>
        <v/>
      </c>
      <c r="E19" s="3" t="n"/>
      <c r="F19" s="3" t="n"/>
      <c r="G19" s="6">
        <f>IF($C19="","",IF($D19&lt;20,IF($F19&gt;=65,"申出があれば入る","入らない"),IF($E19&lt;31,"入らない","入る")))</f>
        <v/>
      </c>
      <c r="H19" s="6">
        <f>IF($C19="","",IF($D19&lt;20,IF($F19&gt;=65,"週20時間未満。65歳以上なので2か所合算の申出ができる","週20時間未満"),IF($E19&lt;31,"31日以上の雇用見込みがない","週20時間以上で31日以上の見込み")))</f>
        <v/>
      </c>
    </row>
    <row r="20">
      <c r="A20" s="3" t="n"/>
      <c r="B20" s="3" t="n"/>
      <c r="C20" s="3" t="n"/>
      <c r="D20" s="8">
        <f>IF($C20="","",IF($B20="月",ROUND($C20/(52/12),2),IF($B20="年",ROUND($C20/52,2),$C20)))</f>
        <v/>
      </c>
      <c r="E20" s="3" t="n"/>
      <c r="F20" s="3" t="n"/>
      <c r="G20" s="6">
        <f>IF($C20="","",IF($D20&lt;20,IF($F20&gt;=65,"申出があれば入る","入らない"),IF($E20&lt;31,"入らない","入る")))</f>
        <v/>
      </c>
      <c r="H20" s="6">
        <f>IF($C20="","",IF($D20&lt;20,IF($F20&gt;=65,"週20時間未満。65歳以上なので2か所合算の申出ができる","週20時間未満"),IF($E20&lt;31,"31日以上の雇用見込みがない","週20時間以上で31日以上の見込み")))</f>
        <v/>
      </c>
    </row>
    <row r="21">
      <c r="A21" s="3" t="n"/>
      <c r="B21" s="3" t="n"/>
      <c r="C21" s="3" t="n"/>
      <c r="D21" s="8">
        <f>IF($C21="","",IF($B21="月",ROUND($C21/(52/12),2),IF($B21="年",ROUND($C21/52,2),$C21)))</f>
        <v/>
      </c>
      <c r="E21" s="3" t="n"/>
      <c r="F21" s="3" t="n"/>
      <c r="G21" s="6">
        <f>IF($C21="","",IF($D21&lt;20,IF($F21&gt;=65,"申出があれば入る","入らない"),IF($E21&lt;31,"入らない","入る")))</f>
        <v/>
      </c>
      <c r="H21" s="6">
        <f>IF($C21="","",IF($D21&lt;20,IF($F21&gt;=65,"週20時間未満。65歳以上なので2か所合算の申出ができる","週20時間未満"),IF($E21&lt;31,"31日以上の雇用見込みがない","週20時間以上で31日以上の見込み")))</f>
        <v/>
      </c>
    </row>
    <row r="22">
      <c r="A22" s="3" t="n"/>
      <c r="B22" s="3" t="n"/>
      <c r="C22" s="3" t="n"/>
      <c r="D22" s="8">
        <f>IF($C22="","",IF($B22="月",ROUND($C22/(52/12),2),IF($B22="年",ROUND($C22/52,2),$C22)))</f>
        <v/>
      </c>
      <c r="E22" s="3" t="n"/>
      <c r="F22" s="3" t="n"/>
      <c r="G22" s="6">
        <f>IF($C22="","",IF($D22&lt;20,IF($F22&gt;=65,"申出があれば入る","入らない"),IF($E22&lt;31,"入らない","入る")))</f>
        <v/>
      </c>
      <c r="H22" s="6">
        <f>IF($C22="","",IF($D22&lt;20,IF($F22&gt;=65,"週20時間未満。65歳以上なので2か所合算の申出ができる","週20時間未満"),IF($E22&lt;31,"31日以上の雇用見込みがない","週20時間以上で31日以上の見込み")))</f>
        <v/>
      </c>
    </row>
    <row r="23">
      <c r="A23" s="3" t="n"/>
      <c r="B23" s="3" t="n"/>
      <c r="C23" s="3" t="n"/>
      <c r="D23" s="8">
        <f>IF($C23="","",IF($B23="月",ROUND($C23/(52/12),2),IF($B23="年",ROUND($C23/52,2),$C23)))</f>
        <v/>
      </c>
      <c r="E23" s="3" t="n"/>
      <c r="F23" s="3" t="n"/>
      <c r="G23" s="6">
        <f>IF($C23="","",IF($D23&lt;20,IF($F23&gt;=65,"申出があれば入る","入らない"),IF($E23&lt;31,"入らない","入る")))</f>
        <v/>
      </c>
      <c r="H23" s="6">
        <f>IF($C23="","",IF($D23&lt;20,IF($F23&gt;=65,"週20時間未満。65歳以上なので2か所合算の申出ができる","週20時間未満"),IF($E23&lt;31,"31日以上の雇用見込みがない","週20時間以上で31日以上の見込み")))</f>
        <v/>
      </c>
    </row>
    <row r="24">
      <c r="A24" s="3" t="n"/>
      <c r="B24" s="3" t="n"/>
      <c r="C24" s="3" t="n"/>
      <c r="D24" s="8">
        <f>IF($C24="","",IF($B24="月",ROUND($C24/(52/12),2),IF($B24="年",ROUND($C24/52,2),$C24)))</f>
        <v/>
      </c>
      <c r="E24" s="3" t="n"/>
      <c r="F24" s="3" t="n"/>
      <c r="G24" s="6">
        <f>IF($C24="","",IF($D24&lt;20,IF($F24&gt;=65,"申出があれば入る","入らない"),IF($E24&lt;31,"入らない","入る")))</f>
        <v/>
      </c>
      <c r="H24" s="6">
        <f>IF($C24="","",IF($D24&lt;20,IF($F24&gt;=65,"週20時間未満。65歳以上なので2か所合算の申出ができる","週20時間未満"),IF($E24&lt;31,"31日以上の雇用見込みがない","週20時間以上で31日以上の見込み")))</f>
        <v/>
      </c>
    </row>
    <row r="25">
      <c r="A25" s="3" t="n"/>
      <c r="B25" s="3" t="n"/>
      <c r="C25" s="3" t="n"/>
      <c r="D25" s="8">
        <f>IF($C25="","",IF($B25="月",ROUND($C25/(52/12),2),IF($B25="年",ROUND($C25/52,2),$C25)))</f>
        <v/>
      </c>
      <c r="E25" s="3" t="n"/>
      <c r="F25" s="3" t="n"/>
      <c r="G25" s="6">
        <f>IF($C25="","",IF($D25&lt;20,IF($F25&gt;=65,"申出があれば入る","入らない"),IF($E25&lt;31,"入らない","入る")))</f>
        <v/>
      </c>
      <c r="H25" s="6">
        <f>IF($C25="","",IF($D25&lt;20,IF($F25&gt;=65,"週20時間未満。65歳以上なので2か所合算の申出ができる","週20時間未満"),IF($E25&lt;31,"31日以上の雇用見込みがない","週20時間以上で31日以上の見込み")))</f>
        <v/>
      </c>
    </row>
    <row r="26">
      <c r="A26" s="3" t="n"/>
      <c r="B26" s="3" t="n"/>
      <c r="C26" s="3" t="n"/>
      <c r="D26" s="8">
        <f>IF($C26="","",IF($B26="月",ROUND($C26/(52/12),2),IF($B26="年",ROUND($C26/52,2),$C26)))</f>
        <v/>
      </c>
      <c r="E26" s="3" t="n"/>
      <c r="F26" s="3" t="n"/>
      <c r="G26" s="6">
        <f>IF($C26="","",IF($D26&lt;20,IF($F26&gt;=65,"申出があれば入る","入らない"),IF($E26&lt;31,"入らない","入る")))</f>
        <v/>
      </c>
      <c r="H26" s="6">
        <f>IF($C26="","",IF($D26&lt;20,IF($F26&gt;=65,"週20時間未満。65歳以上なので2か所合算の申出ができる","週20時間未満"),IF($E26&lt;31,"31日以上の雇用見込みがない","週20時間以上で31日以上の見込み")))</f>
        <v/>
      </c>
    </row>
    <row r="27">
      <c r="A27" s="3" t="n"/>
      <c r="B27" s="3" t="n"/>
      <c r="C27" s="3" t="n"/>
      <c r="D27" s="8">
        <f>IF($C27="","",IF($B27="月",ROUND($C27/(52/12),2),IF($B27="年",ROUND($C27/52,2),$C27)))</f>
        <v/>
      </c>
      <c r="E27" s="3" t="n"/>
      <c r="F27" s="3" t="n"/>
      <c r="G27" s="6">
        <f>IF($C27="","",IF($D27&lt;20,IF($F27&gt;=65,"申出があれば入る","入らない"),IF($E27&lt;31,"入らない","入る")))</f>
        <v/>
      </c>
      <c r="H27" s="6">
        <f>IF($C27="","",IF($D27&lt;20,IF($F27&gt;=65,"週20時間未満。65歳以上なので2か所合算の申出ができる","週20時間未満"),IF($E27&lt;31,"31日以上の雇用見込みがない","週20時間以上で31日以上の見込み")))</f>
        <v/>
      </c>
    </row>
    <row r="28">
      <c r="A28" s="3" t="n"/>
      <c r="B28" s="3" t="n"/>
      <c r="C28" s="3" t="n"/>
      <c r="D28" s="8">
        <f>IF($C28="","",IF($B28="月",ROUND($C28/(52/12),2),IF($B28="年",ROUND($C28/52,2),$C28)))</f>
        <v/>
      </c>
      <c r="E28" s="3" t="n"/>
      <c r="F28" s="3" t="n"/>
      <c r="G28" s="6">
        <f>IF($C28="","",IF($D28&lt;20,IF($F28&gt;=65,"申出があれば入る","入らない"),IF($E28&lt;31,"入らない","入る")))</f>
        <v/>
      </c>
      <c r="H28" s="6">
        <f>IF($C28="","",IF($D28&lt;20,IF($F28&gt;=65,"週20時間未満。65歳以上なので2か所合算の申出ができる","週20時間未満"),IF($E28&lt;31,"31日以上の雇用見込みがない","週20時間以上で31日以上の見込み")))</f>
        <v/>
      </c>
    </row>
    <row r="29">
      <c r="A29" s="3" t="n"/>
      <c r="B29" s="3" t="n"/>
      <c r="C29" s="3" t="n"/>
      <c r="D29" s="8">
        <f>IF($C29="","",IF($B29="月",ROUND($C29/(52/12),2),IF($B29="年",ROUND($C29/52,2),$C29)))</f>
        <v/>
      </c>
      <c r="E29" s="3" t="n"/>
      <c r="F29" s="3" t="n"/>
      <c r="G29" s="6">
        <f>IF($C29="","",IF($D29&lt;20,IF($F29&gt;=65,"申出があれば入る","入らない"),IF($E29&lt;31,"入らない","入る")))</f>
        <v/>
      </c>
      <c r="H29" s="6">
        <f>IF($C29="","",IF($D29&lt;20,IF($F29&gt;=65,"週20時間未満。65歳以上なので2か所合算の申出ができる","週20時間未満"),IF($E29&lt;31,"31日以上の雇用見込みがない","週20時間以上で31日以上の見込み")))</f>
        <v/>
      </c>
    </row>
    <row r="30">
      <c r="A30" s="3" t="n"/>
      <c r="B30" s="3" t="n"/>
      <c r="C30" s="3" t="n"/>
      <c r="D30" s="8">
        <f>IF($C30="","",IF($B30="月",ROUND($C30/(52/12),2),IF($B30="年",ROUND($C30/52,2),$C30)))</f>
        <v/>
      </c>
      <c r="E30" s="3" t="n"/>
      <c r="F30" s="3" t="n"/>
      <c r="G30" s="6">
        <f>IF($C30="","",IF($D30&lt;20,IF($F30&gt;=65,"申出があれば入る","入らない"),IF($E30&lt;31,"入らない","入る")))</f>
        <v/>
      </c>
      <c r="H30" s="6">
        <f>IF($C30="","",IF($D30&lt;20,IF($F30&gt;=65,"週20時間未満。65歳以上なので2か所合算の申出ができる","週20時間未満"),IF($E30&lt;31,"31日以上の雇用見込みがない","週20時間以上で31日以上の見込み")))</f>
        <v/>
      </c>
    </row>
    <row r="31">
      <c r="A31" s="3" t="n"/>
      <c r="B31" s="3" t="n"/>
      <c r="C31" s="3" t="n"/>
      <c r="D31" s="8">
        <f>IF($C31="","",IF($B31="月",ROUND($C31/(52/12),2),IF($B31="年",ROUND($C31/52,2),$C31)))</f>
        <v/>
      </c>
      <c r="E31" s="3" t="n"/>
      <c r="F31" s="3" t="n"/>
      <c r="G31" s="6">
        <f>IF($C31="","",IF($D31&lt;20,IF($F31&gt;=65,"申出があれば入る","入らない"),IF($E31&lt;31,"入らない","入る")))</f>
        <v/>
      </c>
      <c r="H31" s="6">
        <f>IF($C31="","",IF($D31&lt;20,IF($F31&gt;=65,"週20時間未満。65歳以上なので2か所合算の申出ができる","週20時間未満"),IF($E31&lt;31,"31日以上の雇用見込みがない","週20時間以上で31日以上の見込み")))</f>
        <v/>
      </c>
    </row>
    <row r="32">
      <c r="A32" s="3" t="n"/>
      <c r="B32" s="3" t="n"/>
      <c r="C32" s="3" t="n"/>
      <c r="D32" s="8">
        <f>IF($C32="","",IF($B32="月",ROUND($C32/(52/12),2),IF($B32="年",ROUND($C32/52,2),$C32)))</f>
        <v/>
      </c>
      <c r="E32" s="3" t="n"/>
      <c r="F32" s="3" t="n"/>
      <c r="G32" s="6">
        <f>IF($C32="","",IF($D32&lt;20,IF($F32&gt;=65,"申出があれば入る","入らない"),IF($E32&lt;31,"入らない","入る")))</f>
        <v/>
      </c>
      <c r="H32" s="6">
        <f>IF($C32="","",IF($D32&lt;20,IF($F32&gt;=65,"週20時間未満。65歳以上なので2か所合算の申出ができる","週20時間未満"),IF($E32&lt;31,"31日以上の雇用見込みがない","週20時間以上で31日以上の見込み")))</f>
        <v/>
      </c>
    </row>
    <row r="33">
      <c r="A33" s="3" t="n"/>
      <c r="B33" s="3" t="n"/>
      <c r="C33" s="3" t="n"/>
      <c r="D33" s="8">
        <f>IF($C33="","",IF($B33="月",ROUND($C33/(52/12),2),IF($B33="年",ROUND($C33/52,2),$C33)))</f>
        <v/>
      </c>
      <c r="E33" s="3" t="n"/>
      <c r="F33" s="3" t="n"/>
      <c r="G33" s="6">
        <f>IF($C33="","",IF($D33&lt;20,IF($F33&gt;=65,"申出があれば入る","入らない"),IF($E33&lt;31,"入らない","入る")))</f>
        <v/>
      </c>
      <c r="H33" s="6">
        <f>IF($C33="","",IF($D33&lt;20,IF($F33&gt;=65,"週20時間未満。65歳以上なので2か所合算の申出ができる","週20時間未満"),IF($E33&lt;31,"31日以上の雇用見込みがない","週20時間以上で31日以上の見込み")))</f>
        <v/>
      </c>
    </row>
    <row r="34">
      <c r="A34" s="3" t="n"/>
      <c r="B34" s="3" t="n"/>
      <c r="C34" s="3" t="n"/>
      <c r="D34" s="8">
        <f>IF($C34="","",IF($B34="月",ROUND($C34/(52/12),2),IF($B34="年",ROUND($C34/52,2),$C34)))</f>
        <v/>
      </c>
      <c r="E34" s="3" t="n"/>
      <c r="F34" s="3" t="n"/>
      <c r="G34" s="6">
        <f>IF($C34="","",IF($D34&lt;20,IF($F34&gt;=65,"申出があれば入る","入らない"),IF($E34&lt;31,"入らない","入る")))</f>
        <v/>
      </c>
      <c r="H34" s="6">
        <f>IF($C34="","",IF($D34&lt;20,IF($F34&gt;=65,"週20時間未満。65歳以上なので2か所合算の申出ができる","週20時間未満"),IF($E34&lt;31,"31日以上の雇用見込みがない","週20時間以上で31日以上の見込み")))</f>
        <v/>
      </c>
    </row>
    <row r="35">
      <c r="A35" s="3" t="n"/>
      <c r="B35" s="3" t="n"/>
      <c r="C35" s="3" t="n"/>
      <c r="D35" s="8">
        <f>IF($C35="","",IF($B35="月",ROUND($C35/(52/12),2),IF($B35="年",ROUND($C35/52,2),$C35)))</f>
        <v/>
      </c>
      <c r="E35" s="3" t="n"/>
      <c r="F35" s="3" t="n"/>
      <c r="G35" s="6">
        <f>IF($C35="","",IF($D35&lt;20,IF($F35&gt;=65,"申出があれば入る","入らない"),IF($E35&lt;31,"入らない","入る")))</f>
        <v/>
      </c>
      <c r="H35" s="6">
        <f>IF($C35="","",IF($D35&lt;20,IF($F35&gt;=65,"週20時間未満。65歳以上なので2か所合算の申出ができる","週20時間未満"),IF($E35&lt;31,"31日以上の雇用見込みがない","週20時間以上で31日以上の見込み")))</f>
        <v/>
      </c>
    </row>
    <row r="36">
      <c r="A36" s="3" t="n"/>
      <c r="B36" s="3" t="n"/>
      <c r="C36" s="3" t="n"/>
      <c r="D36" s="8">
        <f>IF($C36="","",IF($B36="月",ROUND($C36/(52/12),2),IF($B36="年",ROUND($C36/52,2),$C36)))</f>
        <v/>
      </c>
      <c r="E36" s="3" t="n"/>
      <c r="F36" s="3" t="n"/>
      <c r="G36" s="6">
        <f>IF($C36="","",IF($D36&lt;20,IF($F36&gt;=65,"申出があれば入る","入らない"),IF($E36&lt;31,"入らない","入る")))</f>
        <v/>
      </c>
      <c r="H36" s="6">
        <f>IF($C36="","",IF($D36&lt;20,IF($F36&gt;=65,"週20時間未満。65歳以上なので2か所合算の申出ができる","週20時間未満"),IF($E36&lt;31,"31日以上の雇用見込みがない","週20時間以上で31日以上の見込み")))</f>
        <v/>
      </c>
    </row>
    <row r="37">
      <c r="A37" s="3" t="n"/>
      <c r="B37" s="3" t="n"/>
      <c r="C37" s="3" t="n"/>
      <c r="D37" s="8">
        <f>IF($C37="","",IF($B37="月",ROUND($C37/(52/12),2),IF($B37="年",ROUND($C37/52,2),$C37)))</f>
        <v/>
      </c>
      <c r="E37" s="3" t="n"/>
      <c r="F37" s="3" t="n"/>
      <c r="G37" s="6">
        <f>IF($C37="","",IF($D37&lt;20,IF($F37&gt;=65,"申出があれば入る","入らない"),IF($E37&lt;31,"入らない","入る")))</f>
        <v/>
      </c>
      <c r="H37" s="6">
        <f>IF($C37="","",IF($D37&lt;20,IF($F37&gt;=65,"週20時間未満。65歳以上なので2か所合算の申出ができる","週20時間未満"),IF($E37&lt;31,"31日以上の雇用見込みがない","週20時間以上で31日以上の見込み")))</f>
        <v/>
      </c>
    </row>
    <row r="38">
      <c r="A38" s="3" t="n"/>
      <c r="B38" s="3" t="n"/>
      <c r="C38" s="3" t="n"/>
      <c r="D38" s="8">
        <f>IF($C38="","",IF($B38="月",ROUND($C38/(52/12),2),IF($B38="年",ROUND($C38/52,2),$C38)))</f>
        <v/>
      </c>
      <c r="E38" s="3" t="n"/>
      <c r="F38" s="3" t="n"/>
      <c r="G38" s="6">
        <f>IF($C38="","",IF($D38&lt;20,IF($F38&gt;=65,"申出があれば入る","入らない"),IF($E38&lt;31,"入らない","入る")))</f>
        <v/>
      </c>
      <c r="H38" s="6">
        <f>IF($C38="","",IF($D38&lt;20,IF($F38&gt;=65,"週20時間未満。65歳以上なので2か所合算の申出ができる","週20時間未満"),IF($E38&lt;31,"31日以上の雇用見込みがない","週20時間以上で31日以上の見込み")))</f>
        <v/>
      </c>
    </row>
    <row r="39">
      <c r="A39" s="3" t="n"/>
      <c r="B39" s="3" t="n"/>
      <c r="C39" s="3" t="n"/>
      <c r="D39" s="8">
        <f>IF($C39="","",IF($B39="月",ROUND($C39/(52/12),2),IF($B39="年",ROUND($C39/52,2),$C39)))</f>
        <v/>
      </c>
      <c r="E39" s="3" t="n"/>
      <c r="F39" s="3" t="n"/>
      <c r="G39" s="6">
        <f>IF($C39="","",IF($D39&lt;20,IF($F39&gt;=65,"申出があれば入る","入らない"),IF($E39&lt;31,"入らない","入る")))</f>
        <v/>
      </c>
      <c r="H39" s="6">
        <f>IF($C39="","",IF($D39&lt;20,IF($F39&gt;=65,"週20時間未満。65歳以上なので2か所合算の申出ができる","週20時間未満"),IF($E39&lt;31,"31日以上の雇用見込みがない","週20時間以上で31日以上の見込み")))</f>
        <v/>
      </c>
    </row>
    <row r="40">
      <c r="A40" s="3" t="n"/>
      <c r="B40" s="3" t="n"/>
      <c r="C40" s="3" t="n"/>
      <c r="D40" s="8">
        <f>IF($C40="","",IF($B40="月",ROUND($C40/(52/12),2),IF($B40="年",ROUND($C40/52,2),$C40)))</f>
        <v/>
      </c>
      <c r="E40" s="3" t="n"/>
      <c r="F40" s="3" t="n"/>
      <c r="G40" s="6">
        <f>IF($C40="","",IF($D40&lt;20,IF($F40&gt;=65,"申出があれば入る","入らない"),IF($E40&lt;31,"入らない","入る")))</f>
        <v/>
      </c>
      <c r="H40" s="6">
        <f>IF($C40="","",IF($D40&lt;20,IF($F40&gt;=65,"週20時間未満。65歳以上なので2か所合算の申出ができる","週20時間未満"),IF($E40&lt;31,"31日以上の雇用見込みがない","週20時間以上で31日以上の見込み")))</f>
        <v/>
      </c>
    </row>
    <row r="41">
      <c r="A41" s="3" t="n"/>
      <c r="B41" s="3" t="n"/>
      <c r="C41" s="3" t="n"/>
      <c r="D41" s="8">
        <f>IF($C41="","",IF($B41="月",ROUND($C41/(52/12),2),IF($B41="年",ROUND($C41/52,2),$C41)))</f>
        <v/>
      </c>
      <c r="E41" s="3" t="n"/>
      <c r="F41" s="3" t="n"/>
      <c r="G41" s="6">
        <f>IF($C41="","",IF($D41&lt;20,IF($F41&gt;=65,"申出があれば入る","入らない"),IF($E41&lt;31,"入らない","入る")))</f>
        <v/>
      </c>
      <c r="H41" s="6">
        <f>IF($C41="","",IF($D41&lt;20,IF($F41&gt;=65,"週20時間未満。65歳以上なので2か所合算の申出ができる","週20時間未満"),IF($E41&lt;31,"31日以上の雇用見込みがない","週20時間以上で31日以上の見込み")))</f>
        <v/>
      </c>
    </row>
    <row r="42">
      <c r="A42" s="3" t="n"/>
      <c r="B42" s="3" t="n"/>
      <c r="C42" s="3" t="n"/>
      <c r="D42" s="8">
        <f>IF($C42="","",IF($B42="月",ROUND($C42/(52/12),2),IF($B42="年",ROUND($C42/52,2),$C42)))</f>
        <v/>
      </c>
      <c r="E42" s="3" t="n"/>
      <c r="F42" s="3" t="n"/>
      <c r="G42" s="6">
        <f>IF($C42="","",IF($D42&lt;20,IF($F42&gt;=65,"申出があれば入る","入らない"),IF($E42&lt;31,"入らない","入る")))</f>
        <v/>
      </c>
      <c r="H42" s="6">
        <f>IF($C42="","",IF($D42&lt;20,IF($F42&gt;=65,"週20時間未満。65歳以上なので2か所合算の申出ができる","週20時間未満"),IF($E42&lt;31,"31日以上の雇用見込みがない","週20時間以上で31日以上の見込み")))</f>
        <v/>
      </c>
    </row>
    <row r="43">
      <c r="A43" s="3" t="n"/>
      <c r="B43" s="3" t="n"/>
      <c r="C43" s="3" t="n"/>
      <c r="D43" s="8">
        <f>IF($C43="","",IF($B43="月",ROUND($C43/(52/12),2),IF($B43="年",ROUND($C43/52,2),$C43)))</f>
        <v/>
      </c>
      <c r="E43" s="3" t="n"/>
      <c r="F43" s="3" t="n"/>
      <c r="G43" s="6">
        <f>IF($C43="","",IF($D43&lt;20,IF($F43&gt;=65,"申出があれば入る","入らない"),IF($E43&lt;31,"入らない","入る")))</f>
        <v/>
      </c>
      <c r="H43" s="6">
        <f>IF($C43="","",IF($D43&lt;20,IF($F43&gt;=65,"週20時間未満。65歳以上なので2か所合算の申出ができる","週20時間未満"),IF($E43&lt;31,"31日以上の雇用見込みがない","週20時間以上で31日以上の見込み")))</f>
        <v/>
      </c>
    </row>
    <row r="44">
      <c r="A44" s="3" t="n"/>
      <c r="B44" s="3" t="n"/>
      <c r="C44" s="3" t="n"/>
      <c r="D44" s="8">
        <f>IF($C44="","",IF($B44="月",ROUND($C44/(52/12),2),IF($B44="年",ROUND($C44/52,2),$C44)))</f>
        <v/>
      </c>
      <c r="E44" s="3" t="n"/>
      <c r="F44" s="3" t="n"/>
      <c r="G44" s="6">
        <f>IF($C44="","",IF($D44&lt;20,IF($F44&gt;=65,"申出があれば入る","入らない"),IF($E44&lt;31,"入らない","入る")))</f>
        <v/>
      </c>
      <c r="H44" s="6">
        <f>IF($C44="","",IF($D44&lt;20,IF($F44&gt;=65,"週20時間未満。65歳以上なので2か所合算の申出ができる","週20時間未満"),IF($E44&lt;31,"31日以上の雇用見込みがない","週20時間以上で31日以上の見込み")))</f>
        <v/>
      </c>
    </row>
    <row r="45">
      <c r="A45" s="3" t="n"/>
      <c r="B45" s="3" t="n"/>
      <c r="C45" s="3" t="n"/>
      <c r="D45" s="8">
        <f>IF($C45="","",IF($B45="月",ROUND($C45/(52/12),2),IF($B45="年",ROUND($C45/52,2),$C45)))</f>
        <v/>
      </c>
      <c r="E45" s="3" t="n"/>
      <c r="F45" s="3" t="n"/>
      <c r="G45" s="6">
        <f>IF($C45="","",IF($D45&lt;20,IF($F45&gt;=65,"申出があれば入る","入らない"),IF($E45&lt;31,"入らない","入る")))</f>
        <v/>
      </c>
      <c r="H45" s="6">
        <f>IF($C45="","",IF($D45&lt;20,IF($F45&gt;=65,"週20時間未満。65歳以上なので2か所合算の申出ができる","週20時間未満"),IF($E45&lt;31,"31日以上の雇用見込みがない","週20時間以上で31日以上の見込み")))</f>
        <v/>
      </c>
    </row>
    <row r="46">
      <c r="A46" s="3" t="n"/>
      <c r="B46" s="3" t="n"/>
      <c r="C46" s="3" t="n"/>
      <c r="D46" s="8">
        <f>IF($C46="","",IF($B46="月",ROUND($C46/(52/12),2),IF($B46="年",ROUND($C46/52,2),$C46)))</f>
        <v/>
      </c>
      <c r="E46" s="3" t="n"/>
      <c r="F46" s="3" t="n"/>
      <c r="G46" s="6">
        <f>IF($C46="","",IF($D46&lt;20,IF($F46&gt;=65,"申出があれば入る","入らない"),IF($E46&lt;31,"入らない","入る")))</f>
        <v/>
      </c>
      <c r="H46" s="6">
        <f>IF($C46="","",IF($D46&lt;20,IF($F46&gt;=65,"週20時間未満。65歳以上なので2か所合算の申出ができる","週20時間未満"),IF($E46&lt;31,"31日以上の雇用見込みがない","週20時間以上で31日以上の見込み")))</f>
        <v/>
      </c>
    </row>
    <row r="47">
      <c r="A47" s="3" t="n"/>
      <c r="B47" s="3" t="n"/>
      <c r="C47" s="3" t="n"/>
      <c r="D47" s="8">
        <f>IF($C47="","",IF($B47="月",ROUND($C47/(52/12),2),IF($B47="年",ROUND($C47/52,2),$C47)))</f>
        <v/>
      </c>
      <c r="E47" s="3" t="n"/>
      <c r="F47" s="3" t="n"/>
      <c r="G47" s="6">
        <f>IF($C47="","",IF($D47&lt;20,IF($F47&gt;=65,"申出があれば入る","入らない"),IF($E47&lt;31,"入らない","入る")))</f>
        <v/>
      </c>
      <c r="H47" s="6">
        <f>IF($C47="","",IF($D47&lt;20,IF($F47&gt;=65,"週20時間未満。65歳以上なので2か所合算の申出ができる","週20時間未満"),IF($E47&lt;31,"31日以上の雇用見込みがない","週20時間以上で31日以上の見込み")))</f>
        <v/>
      </c>
    </row>
    <row r="48">
      <c r="A48" s="3" t="n"/>
      <c r="B48" s="3" t="n"/>
      <c r="C48" s="3" t="n"/>
      <c r="D48" s="8">
        <f>IF($C48="","",IF($B48="月",ROUND($C48/(52/12),2),IF($B48="年",ROUND($C48/52,2),$C48)))</f>
        <v/>
      </c>
      <c r="E48" s="3" t="n"/>
      <c r="F48" s="3" t="n"/>
      <c r="G48" s="6">
        <f>IF($C48="","",IF($D48&lt;20,IF($F48&gt;=65,"申出があれば入る","入らない"),IF($E48&lt;31,"入らない","入る")))</f>
        <v/>
      </c>
      <c r="H48" s="6">
        <f>IF($C48="","",IF($D48&lt;20,IF($F48&gt;=65,"週20時間未満。65歳以上なので2か所合算の申出ができる","週20時間未満"),IF($E48&lt;31,"31日以上の雇用見込みがない","週20時間以上で31日以上の見込み")))</f>
        <v/>
      </c>
    </row>
    <row r="49">
      <c r="A49" s="3" t="n"/>
      <c r="B49" s="3" t="n"/>
      <c r="C49" s="3" t="n"/>
      <c r="D49" s="8">
        <f>IF($C49="","",IF($B49="月",ROUND($C49/(52/12),2),IF($B49="年",ROUND($C49/52,2),$C49)))</f>
        <v/>
      </c>
      <c r="E49" s="3" t="n"/>
      <c r="F49" s="3" t="n"/>
      <c r="G49" s="6">
        <f>IF($C49="","",IF($D49&lt;20,IF($F49&gt;=65,"申出があれば入る","入らない"),IF($E49&lt;31,"入らない","入る")))</f>
        <v/>
      </c>
      <c r="H49" s="6">
        <f>IF($C49="","",IF($D49&lt;20,IF($F49&gt;=65,"週20時間未満。65歳以上なので2か所合算の申出ができる","週20時間未満"),IF($E49&lt;31,"31日以上の雇用見込みがない","週20時間以上で31日以上の見込み")))</f>
        <v/>
      </c>
    </row>
    <row r="50">
      <c r="A50" s="3" t="n"/>
      <c r="B50" s="3" t="n"/>
      <c r="C50" s="3" t="n"/>
      <c r="D50" s="8">
        <f>IF($C50="","",IF($B50="月",ROUND($C50/(52/12),2),IF($B50="年",ROUND($C50/52,2),$C50)))</f>
        <v/>
      </c>
      <c r="E50" s="3" t="n"/>
      <c r="F50" s="3" t="n"/>
      <c r="G50" s="6">
        <f>IF($C50="","",IF($D50&lt;20,IF($F50&gt;=65,"申出があれば入る","入らない"),IF($E50&lt;31,"入らない","入る")))</f>
        <v/>
      </c>
      <c r="H50" s="6">
        <f>IF($C50="","",IF($D50&lt;20,IF($F50&gt;=65,"週20時間未満。65歳以上なので2か所合算の申出ができる","週20時間未満"),IF($E50&lt;31,"31日以上の雇用見込みがない","週20時間以上で31日以上の見込み")))</f>
        <v/>
      </c>
    </row>
    <row r="51">
      <c r="A51" s="3" t="n"/>
      <c r="B51" s="3" t="n"/>
      <c r="C51" s="3" t="n"/>
      <c r="D51" s="8">
        <f>IF($C51="","",IF($B51="月",ROUND($C51/(52/12),2),IF($B51="年",ROUND($C51/52,2),$C51)))</f>
        <v/>
      </c>
      <c r="E51" s="3" t="n"/>
      <c r="F51" s="3" t="n"/>
      <c r="G51" s="6">
        <f>IF($C51="","",IF($D51&lt;20,IF($F51&gt;=65,"申出があれば入る","入らない"),IF($E51&lt;31,"入らない","入る")))</f>
        <v/>
      </c>
      <c r="H51" s="6">
        <f>IF($C51="","",IF($D51&lt;20,IF($F51&gt;=65,"週20時間未満。65歳以上なので2か所合算の申出ができる","週20時間未満"),IF($E51&lt;31,"31日以上の雇用見込みがない","週20時間以上で31日以上の見込み")))</f>
        <v/>
      </c>
    </row>
    <row r="52">
      <c r="A52" s="3" t="n"/>
      <c r="B52" s="3" t="n"/>
      <c r="C52" s="3" t="n"/>
      <c r="D52" s="8">
        <f>IF($C52="","",IF($B52="月",ROUND($C52/(52/12),2),IF($B52="年",ROUND($C52/52,2),$C52)))</f>
        <v/>
      </c>
      <c r="E52" s="3" t="n"/>
      <c r="F52" s="3" t="n"/>
      <c r="G52" s="6">
        <f>IF($C52="","",IF($D52&lt;20,IF($F52&gt;=65,"申出があれば入る","入らない"),IF($E52&lt;31,"入らない","入る")))</f>
        <v/>
      </c>
      <c r="H52" s="6">
        <f>IF($C52="","",IF($D52&lt;20,IF($F52&gt;=65,"週20時間未満。65歳以上なので2か所合算の申出ができる","週20時間未満"),IF($E52&lt;31,"31日以上の雇用見込みがない","週20時間以上で31日以上の見込み")))</f>
        <v/>
      </c>
    </row>
    <row r="53">
      <c r="A53" s="3" t="n"/>
      <c r="B53" s="3" t="n"/>
      <c r="C53" s="3" t="n"/>
      <c r="D53" s="8">
        <f>IF($C53="","",IF($B53="月",ROUND($C53/(52/12),2),IF($B53="年",ROUND($C53/52,2),$C53)))</f>
        <v/>
      </c>
      <c r="E53" s="3" t="n"/>
      <c r="F53" s="3" t="n"/>
      <c r="G53" s="6">
        <f>IF($C53="","",IF($D53&lt;20,IF($F53&gt;=65,"申出があれば入る","入らない"),IF($E53&lt;31,"入らない","入る")))</f>
        <v/>
      </c>
      <c r="H53" s="6">
        <f>IF($C53="","",IF($D53&lt;20,IF($F53&gt;=65,"週20時間未満。65歳以上なので2か所合算の申出ができる","週20時間未満"),IF($E53&lt;31,"31日以上の雇用見込みがない","週20時間以上で31日以上の見込み")))</f>
        <v/>
      </c>
    </row>
    <row r="54">
      <c r="A54" s="3" t="n"/>
      <c r="B54" s="3" t="n"/>
      <c r="C54" s="3" t="n"/>
      <c r="D54" s="8">
        <f>IF($C54="","",IF($B54="月",ROUND($C54/(52/12),2),IF($B54="年",ROUND($C54/52,2),$C54)))</f>
        <v/>
      </c>
      <c r="E54" s="3" t="n"/>
      <c r="F54" s="3" t="n"/>
      <c r="G54" s="6">
        <f>IF($C54="","",IF($D54&lt;20,IF($F54&gt;=65,"申出があれば入る","入らない"),IF($E54&lt;31,"入らない","入る")))</f>
        <v/>
      </c>
      <c r="H54" s="6">
        <f>IF($C54="","",IF($D54&lt;20,IF($F54&gt;=65,"週20時間未満。65歳以上なので2か所合算の申出ができる","週20時間未満"),IF($E54&lt;31,"31日以上の雇用見込みがない","週20時間以上で31日以上の見込み")))</f>
        <v/>
      </c>
    </row>
    <row r="55">
      <c r="A55" s="3" t="n"/>
      <c r="B55" s="3" t="n"/>
      <c r="C55" s="3" t="n"/>
      <c r="D55" s="8">
        <f>IF($C55="","",IF($B55="月",ROUND($C55/(52/12),2),IF($B55="年",ROUND($C55/52,2),$C55)))</f>
        <v/>
      </c>
      <c r="E55" s="3" t="n"/>
      <c r="F55" s="3" t="n"/>
      <c r="G55" s="6">
        <f>IF($C55="","",IF($D55&lt;20,IF($F55&gt;=65,"申出があれば入る","入らない"),IF($E55&lt;31,"入らない","入る")))</f>
        <v/>
      </c>
      <c r="H55" s="6">
        <f>IF($C55="","",IF($D55&lt;20,IF($F55&gt;=65,"週20時間未満。65歳以上なので2か所合算の申出ができる","週20時間未満"),IF($E55&lt;31,"31日以上の雇用見込みがない","週20時間以上で31日以上の見込み")))</f>
        <v/>
      </c>
    </row>
    <row r="56">
      <c r="A56" s="3" t="n"/>
      <c r="B56" s="3" t="n"/>
      <c r="C56" s="3" t="n"/>
      <c r="D56" s="8">
        <f>IF($C56="","",IF($B56="月",ROUND($C56/(52/12),2),IF($B56="年",ROUND($C56/52,2),$C56)))</f>
        <v/>
      </c>
      <c r="E56" s="3" t="n"/>
      <c r="F56" s="3" t="n"/>
      <c r="G56" s="6">
        <f>IF($C56="","",IF($D56&lt;20,IF($F56&gt;=65,"申出があれば入る","入らない"),IF($E56&lt;31,"入らない","入る")))</f>
        <v/>
      </c>
      <c r="H56" s="6">
        <f>IF($C56="","",IF($D56&lt;20,IF($F56&gt;=65,"週20時間未満。65歳以上なので2か所合算の申出ができる","週20時間未満"),IF($E56&lt;31,"31日以上の雇用見込みがない","週20時間以上で31日以上の見込み")))</f>
        <v/>
      </c>
    </row>
    <row r="57">
      <c r="A57" s="3" t="n"/>
      <c r="B57" s="3" t="n"/>
      <c r="C57" s="3" t="n"/>
      <c r="D57" s="8">
        <f>IF($C57="","",IF($B57="月",ROUND($C57/(52/12),2),IF($B57="年",ROUND($C57/52,2),$C57)))</f>
        <v/>
      </c>
      <c r="E57" s="3" t="n"/>
      <c r="F57" s="3" t="n"/>
      <c r="G57" s="6">
        <f>IF($C57="","",IF($D57&lt;20,IF($F57&gt;=65,"申出があれば入る","入らない"),IF($E57&lt;31,"入らない","入る")))</f>
        <v/>
      </c>
      <c r="H57" s="6">
        <f>IF($C57="","",IF($D57&lt;20,IF($F57&gt;=65,"週20時間未満。65歳以上なので2か所合算の申出ができる","週20時間未満"),IF($E57&lt;31,"31日以上の雇用見込みがない","週20時間以上で31日以上の見込み")))</f>
        <v/>
      </c>
    </row>
    <row r="58">
      <c r="A58" s="3" t="n"/>
      <c r="B58" s="3" t="n"/>
      <c r="C58" s="3" t="n"/>
      <c r="D58" s="8">
        <f>IF($C58="","",IF($B58="月",ROUND($C58/(52/12),2),IF($B58="年",ROUND($C58/52,2),$C58)))</f>
        <v/>
      </c>
      <c r="E58" s="3" t="n"/>
      <c r="F58" s="3" t="n"/>
      <c r="G58" s="6">
        <f>IF($C58="","",IF($D58&lt;20,IF($F58&gt;=65,"申出があれば入る","入らない"),IF($E58&lt;31,"入らない","入る")))</f>
        <v/>
      </c>
      <c r="H58" s="6">
        <f>IF($C58="","",IF($D58&lt;20,IF($F58&gt;=65,"週20時間未満。65歳以上なので2か所合算の申出ができる","週20時間未満"),IF($E58&lt;31,"31日以上の雇用見込みがない","週20時間以上で31日以上の見込み")))</f>
        <v/>
      </c>
    </row>
    <row r="59">
      <c r="A59" s="3" t="n"/>
      <c r="B59" s="3" t="n"/>
      <c r="C59" s="3" t="n"/>
      <c r="D59" s="8">
        <f>IF($C59="","",IF($B59="月",ROUND($C59/(52/12),2),IF($B59="年",ROUND($C59/52,2),$C59)))</f>
        <v/>
      </c>
      <c r="E59" s="3" t="n"/>
      <c r="F59" s="3" t="n"/>
      <c r="G59" s="6">
        <f>IF($C59="","",IF($D59&lt;20,IF($F59&gt;=65,"申出があれば入る","入らない"),IF($E59&lt;31,"入らない","入る")))</f>
        <v/>
      </c>
      <c r="H59" s="6">
        <f>IF($C59="","",IF($D59&lt;20,IF($F59&gt;=65,"週20時間未満。65歳以上なので2か所合算の申出ができる","週20時間未満"),IF($E59&lt;31,"31日以上の雇用見込みがない","週20時間以上で31日以上の見込み")))</f>
        <v/>
      </c>
    </row>
    <row r="60">
      <c r="A60" s="3" t="n"/>
      <c r="B60" s="3" t="n"/>
      <c r="C60" s="3" t="n"/>
      <c r="D60" s="8">
        <f>IF($C60="","",IF($B60="月",ROUND($C60/(52/12),2),IF($B60="年",ROUND($C60/52,2),$C60)))</f>
        <v/>
      </c>
      <c r="E60" s="3" t="n"/>
      <c r="F60" s="3" t="n"/>
      <c r="G60" s="6">
        <f>IF($C60="","",IF($D60&lt;20,IF($F60&gt;=65,"申出があれば入る","入らない"),IF($E60&lt;31,"入らない","入る")))</f>
        <v/>
      </c>
      <c r="H60" s="6">
        <f>IF($C60="","",IF($D60&lt;20,IF($F60&gt;=65,"週20時間未満。65歳以上なので2か所合算の申出ができる","週20時間未満"),IF($E60&lt;31,"31日以上の雇用見込みがない","週20時間以上で31日以上の見込み")))</f>
        <v/>
      </c>
    </row>
    <row r="61">
      <c r="A61" s="3" t="n"/>
      <c r="B61" s="3" t="n"/>
      <c r="C61" s="3" t="n"/>
      <c r="D61" s="8">
        <f>IF($C61="","",IF($B61="月",ROUND($C61/(52/12),2),IF($B61="年",ROUND($C61/52,2),$C61)))</f>
        <v/>
      </c>
      <c r="E61" s="3" t="n"/>
      <c r="F61" s="3" t="n"/>
      <c r="G61" s="6">
        <f>IF($C61="","",IF($D61&lt;20,IF($F61&gt;=65,"申出があれば入る","入らない"),IF($E61&lt;31,"入らない","入る")))</f>
        <v/>
      </c>
      <c r="H61" s="6">
        <f>IF($C61="","",IF($D61&lt;20,IF($F61&gt;=65,"週20時間未満。65歳以上なので2か所合算の申出ができる","週20時間未満"),IF($E61&lt;31,"31日以上の雇用見込みがない","週20時間以上で31日以上の見込み")))</f>
        <v/>
      </c>
    </row>
    <row r="62">
      <c r="A62" s="3" t="n"/>
      <c r="B62" s="3" t="n"/>
      <c r="C62" s="3" t="n"/>
      <c r="D62" s="8">
        <f>IF($C62="","",IF($B62="月",ROUND($C62/(52/12),2),IF($B62="年",ROUND($C62/52,2),$C62)))</f>
        <v/>
      </c>
      <c r="E62" s="3" t="n"/>
      <c r="F62" s="3" t="n"/>
      <c r="G62" s="6">
        <f>IF($C62="","",IF($D62&lt;20,IF($F62&gt;=65,"申出があれば入る","入らない"),IF($E62&lt;31,"入らない","入る")))</f>
        <v/>
      </c>
      <c r="H62" s="6">
        <f>IF($C62="","",IF($D62&lt;20,IF($F62&gt;=65,"週20時間未満。65歳以上なので2か所合算の申出ができる","週20時間未満"),IF($E62&lt;31,"31日以上の雇用見込みがない","週20時間以上で31日以上の見込み")))</f>
        <v/>
      </c>
    </row>
    <row r="63">
      <c r="A63" s="3" t="n"/>
      <c r="B63" s="3" t="n"/>
      <c r="C63" s="3" t="n"/>
      <c r="D63" s="8">
        <f>IF($C63="","",IF($B63="月",ROUND($C63/(52/12),2),IF($B63="年",ROUND($C63/52,2),$C63)))</f>
        <v/>
      </c>
      <c r="E63" s="3" t="n"/>
      <c r="F63" s="3" t="n"/>
      <c r="G63" s="6">
        <f>IF($C63="","",IF($D63&lt;20,IF($F63&gt;=65,"申出があれば入る","入らない"),IF($E63&lt;31,"入らない","入る")))</f>
        <v/>
      </c>
      <c r="H63" s="6">
        <f>IF($C63="","",IF($D63&lt;20,IF($F63&gt;=65,"週20時間未満。65歳以上なので2か所合算の申出ができる","週20時間未満"),IF($E63&lt;31,"31日以上の雇用見込みがない","週20時間以上で31日以上の見込み")))</f>
        <v/>
      </c>
    </row>
    <row r="64">
      <c r="A64" s="3" t="n"/>
      <c r="B64" s="3" t="n"/>
      <c r="C64" s="3" t="n"/>
      <c r="D64" s="8">
        <f>IF($C64="","",IF($B64="月",ROUND($C64/(52/12),2),IF($B64="年",ROUND($C64/52,2),$C64)))</f>
        <v/>
      </c>
      <c r="E64" s="3" t="n"/>
      <c r="F64" s="3" t="n"/>
      <c r="G64" s="6">
        <f>IF($C64="","",IF($D64&lt;20,IF($F64&gt;=65,"申出があれば入る","入らない"),IF($E64&lt;31,"入らない","入る")))</f>
        <v/>
      </c>
      <c r="H64" s="6">
        <f>IF($C64="","",IF($D64&lt;20,IF($F64&gt;=65,"週20時間未満。65歳以上なので2か所合算の申出ができる","週20時間未満"),IF($E64&lt;31,"31日以上の雇用見込みがない","週20時間以上で31日以上の見込み")))</f>
        <v/>
      </c>
    </row>
    <row r="65">
      <c r="A65" s="3" t="n"/>
      <c r="B65" s="3" t="n"/>
      <c r="C65" s="3" t="n"/>
      <c r="D65" s="8">
        <f>IF($C65="","",IF($B65="月",ROUND($C65/(52/12),2),IF($B65="年",ROUND($C65/52,2),$C65)))</f>
        <v/>
      </c>
      <c r="E65" s="3" t="n"/>
      <c r="F65" s="3" t="n"/>
      <c r="G65" s="6">
        <f>IF($C65="","",IF($D65&lt;20,IF($F65&gt;=65,"申出があれば入る","入らない"),IF($E65&lt;31,"入らない","入る")))</f>
        <v/>
      </c>
      <c r="H65" s="6">
        <f>IF($C65="","",IF($D65&lt;20,IF($F65&gt;=65,"週20時間未満。65歳以上なので2か所合算の申出ができる","週20時間未満"),IF($E65&lt;31,"31日以上の雇用見込みがない","週20時間以上で31日以上の見込み")))</f>
        <v/>
      </c>
    </row>
    <row r="66">
      <c r="A66" s="3" t="n"/>
      <c r="B66" s="3" t="n"/>
      <c r="C66" s="3" t="n"/>
      <c r="D66" s="8">
        <f>IF($C66="","",IF($B66="月",ROUND($C66/(52/12),2),IF($B66="年",ROUND($C66/52,2),$C66)))</f>
        <v/>
      </c>
      <c r="E66" s="3" t="n"/>
      <c r="F66" s="3" t="n"/>
      <c r="G66" s="6">
        <f>IF($C66="","",IF($D66&lt;20,IF($F66&gt;=65,"申出があれば入る","入らない"),IF($E66&lt;31,"入らない","入る")))</f>
        <v/>
      </c>
      <c r="H66" s="6">
        <f>IF($C66="","",IF($D66&lt;20,IF($F66&gt;=65,"週20時間未満。65歳以上なので2か所合算の申出ができる","週20時間未満"),IF($E66&lt;31,"31日以上の雇用見込みがない","週20時間以上で31日以上の見込み")))</f>
        <v/>
      </c>
    </row>
    <row r="67">
      <c r="A67" s="3" t="n"/>
      <c r="B67" s="3" t="n"/>
      <c r="C67" s="3" t="n"/>
      <c r="D67" s="8">
        <f>IF($C67="","",IF($B67="月",ROUND($C67/(52/12),2),IF($B67="年",ROUND($C67/52,2),$C67)))</f>
        <v/>
      </c>
      <c r="E67" s="3" t="n"/>
      <c r="F67" s="3" t="n"/>
      <c r="G67" s="6">
        <f>IF($C67="","",IF($D67&lt;20,IF($F67&gt;=65,"申出があれば入る","入らない"),IF($E67&lt;31,"入らない","入る")))</f>
        <v/>
      </c>
      <c r="H67" s="6">
        <f>IF($C67="","",IF($D67&lt;20,IF($F67&gt;=65,"週20時間未満。65歳以上なので2か所合算の申出ができる","週20時間未満"),IF($E67&lt;31,"31日以上の雇用見込みがない","週20時間以上で31日以上の見込み")))</f>
        <v/>
      </c>
    </row>
    <row r="68">
      <c r="A68" s="3" t="n"/>
      <c r="B68" s="3" t="n"/>
      <c r="C68" s="3" t="n"/>
      <c r="D68" s="8">
        <f>IF($C68="","",IF($B68="月",ROUND($C68/(52/12),2),IF($B68="年",ROUND($C68/52,2),$C68)))</f>
        <v/>
      </c>
      <c r="E68" s="3" t="n"/>
      <c r="F68" s="3" t="n"/>
      <c r="G68" s="6">
        <f>IF($C68="","",IF($D68&lt;20,IF($F68&gt;=65,"申出があれば入る","入らない"),IF($E68&lt;31,"入らない","入る")))</f>
        <v/>
      </c>
      <c r="H68" s="6">
        <f>IF($C68="","",IF($D68&lt;20,IF($F68&gt;=65,"週20時間未満。65歳以上なので2か所合算の申出ができる","週20時間未満"),IF($E68&lt;31,"31日以上の雇用見込みがない","週20時間以上で31日以上の見込み")))</f>
        <v/>
      </c>
    </row>
    <row r="69">
      <c r="A69" s="3" t="n"/>
      <c r="B69" s="3" t="n"/>
      <c r="C69" s="3" t="n"/>
      <c r="D69" s="8">
        <f>IF($C69="","",IF($B69="月",ROUND($C69/(52/12),2),IF($B69="年",ROUND($C69/52,2),$C69)))</f>
        <v/>
      </c>
      <c r="E69" s="3" t="n"/>
      <c r="F69" s="3" t="n"/>
      <c r="G69" s="6">
        <f>IF($C69="","",IF($D69&lt;20,IF($F69&gt;=65,"申出があれば入る","入らない"),IF($E69&lt;31,"入らない","入る")))</f>
        <v/>
      </c>
      <c r="H69" s="6">
        <f>IF($C69="","",IF($D69&lt;20,IF($F69&gt;=65,"週20時間未満。65歳以上なので2か所合算の申出ができる","週20時間未満"),IF($E69&lt;31,"31日以上の雇用見込みがない","週20時間以上で31日以上の見込み")))</f>
        <v/>
      </c>
    </row>
    <row r="70">
      <c r="A70" s="3" t="n"/>
      <c r="B70" s="3" t="n"/>
      <c r="C70" s="3" t="n"/>
      <c r="D70" s="8">
        <f>IF($C70="","",IF($B70="月",ROUND($C70/(52/12),2),IF($B70="年",ROUND($C70/52,2),$C70)))</f>
        <v/>
      </c>
      <c r="E70" s="3" t="n"/>
      <c r="F70" s="3" t="n"/>
      <c r="G70" s="6">
        <f>IF($C70="","",IF($D70&lt;20,IF($F70&gt;=65,"申出があれば入る","入らない"),IF($E70&lt;31,"入らない","入る")))</f>
        <v/>
      </c>
      <c r="H70" s="6">
        <f>IF($C70="","",IF($D70&lt;20,IF($F70&gt;=65,"週20時間未満。65歳以上なので2か所合算の申出ができる","週20時間未満"),IF($E70&lt;31,"31日以上の雇用見込みがない","週20時間以上で31日以上の見込み")))</f>
        <v/>
      </c>
    </row>
    <row r="71">
      <c r="A71" s="3" t="n"/>
      <c r="B71" s="3" t="n"/>
      <c r="C71" s="3" t="n"/>
      <c r="D71" s="8">
        <f>IF($C71="","",IF($B71="月",ROUND($C71/(52/12),2),IF($B71="年",ROUND($C71/52,2),$C71)))</f>
        <v/>
      </c>
      <c r="E71" s="3" t="n"/>
      <c r="F71" s="3" t="n"/>
      <c r="G71" s="6">
        <f>IF($C71="","",IF($D71&lt;20,IF($F71&gt;=65,"申出があれば入る","入らない"),IF($E71&lt;31,"入らない","入る")))</f>
        <v/>
      </c>
      <c r="H71" s="6">
        <f>IF($C71="","",IF($D71&lt;20,IF($F71&gt;=65,"週20時間未満。65歳以上なので2か所合算の申出ができる","週20時間未満"),IF($E71&lt;31,"31日以上の雇用見込みがない","週20時間以上で31日以上の見込み")))</f>
        <v/>
      </c>
    </row>
    <row r="72">
      <c r="A72" s="3" t="n"/>
      <c r="B72" s="3" t="n"/>
      <c r="C72" s="3" t="n"/>
      <c r="D72" s="8">
        <f>IF($C72="","",IF($B72="月",ROUND($C72/(52/12),2),IF($B72="年",ROUND($C72/52,2),$C72)))</f>
        <v/>
      </c>
      <c r="E72" s="3" t="n"/>
      <c r="F72" s="3" t="n"/>
      <c r="G72" s="6">
        <f>IF($C72="","",IF($D72&lt;20,IF($F72&gt;=65,"申出があれば入る","入らない"),IF($E72&lt;31,"入らない","入る")))</f>
        <v/>
      </c>
      <c r="H72" s="6">
        <f>IF($C72="","",IF($D72&lt;20,IF($F72&gt;=65,"週20時間未満。65歳以上なので2か所合算の申出ができる","週20時間未満"),IF($E72&lt;31,"31日以上の雇用見込みがない","週20時間以上で31日以上の見込み")))</f>
        <v/>
      </c>
    </row>
    <row r="73">
      <c r="A73" s="3" t="n"/>
      <c r="B73" s="3" t="n"/>
      <c r="C73" s="3" t="n"/>
      <c r="D73" s="8">
        <f>IF($C73="","",IF($B73="月",ROUND($C73/(52/12),2),IF($B73="年",ROUND($C73/52,2),$C73)))</f>
        <v/>
      </c>
      <c r="E73" s="3" t="n"/>
      <c r="F73" s="3" t="n"/>
      <c r="G73" s="6">
        <f>IF($C73="","",IF($D73&lt;20,IF($F73&gt;=65,"申出があれば入る","入らない"),IF($E73&lt;31,"入らない","入る")))</f>
        <v/>
      </c>
      <c r="H73" s="6">
        <f>IF($C73="","",IF($D73&lt;20,IF($F73&gt;=65,"週20時間未満。65歳以上なので2か所合算の申出ができる","週20時間未満"),IF($E73&lt;31,"31日以上の雇用見込みがない","週20時間以上で31日以上の見込み")))</f>
        <v/>
      </c>
    </row>
    <row r="74">
      <c r="A74" s="3" t="n"/>
      <c r="B74" s="3" t="n"/>
      <c r="C74" s="3" t="n"/>
      <c r="D74" s="8">
        <f>IF($C74="","",IF($B74="月",ROUND($C74/(52/12),2),IF($B74="年",ROUND($C74/52,2),$C74)))</f>
        <v/>
      </c>
      <c r="E74" s="3" t="n"/>
      <c r="F74" s="3" t="n"/>
      <c r="G74" s="6">
        <f>IF($C74="","",IF($D74&lt;20,IF($F74&gt;=65,"申出があれば入る","入らない"),IF($E74&lt;31,"入らない","入る")))</f>
        <v/>
      </c>
      <c r="H74" s="6">
        <f>IF($C74="","",IF($D74&lt;20,IF($F74&gt;=65,"週20時間未満。65歳以上なので2か所合算の申出ができる","週20時間未満"),IF($E74&lt;31,"31日以上の雇用見込みがない","週20時間以上で31日以上の見込み")))</f>
        <v/>
      </c>
    </row>
    <row r="75">
      <c r="A75" s="3" t="n"/>
      <c r="B75" s="3" t="n"/>
      <c r="C75" s="3" t="n"/>
      <c r="D75" s="8">
        <f>IF($C75="","",IF($B75="月",ROUND($C75/(52/12),2),IF($B75="年",ROUND($C75/52,2),$C75)))</f>
        <v/>
      </c>
      <c r="E75" s="3" t="n"/>
      <c r="F75" s="3" t="n"/>
      <c r="G75" s="6">
        <f>IF($C75="","",IF($D75&lt;20,IF($F75&gt;=65,"申出があれば入る","入らない"),IF($E75&lt;31,"入らない","入る")))</f>
        <v/>
      </c>
      <c r="H75" s="6">
        <f>IF($C75="","",IF($D75&lt;20,IF($F75&gt;=65,"週20時間未満。65歳以上なので2か所合算の申出ができる","週20時間未満"),IF($E75&lt;31,"31日以上の雇用見込みがない","週20時間以上で31日以上の見込み")))</f>
        <v/>
      </c>
    </row>
    <row r="76">
      <c r="A76" s="3" t="n"/>
      <c r="B76" s="3" t="n"/>
      <c r="C76" s="3" t="n"/>
      <c r="D76" s="8">
        <f>IF($C76="","",IF($B76="月",ROUND($C76/(52/12),2),IF($B76="年",ROUND($C76/52,2),$C76)))</f>
        <v/>
      </c>
      <c r="E76" s="3" t="n"/>
      <c r="F76" s="3" t="n"/>
      <c r="G76" s="6">
        <f>IF($C76="","",IF($D76&lt;20,IF($F76&gt;=65,"申出があれば入る","入らない"),IF($E76&lt;31,"入らない","入る")))</f>
        <v/>
      </c>
      <c r="H76" s="6">
        <f>IF($C76="","",IF($D76&lt;20,IF($F76&gt;=65,"週20時間未満。65歳以上なので2か所合算の申出ができる","週20時間未満"),IF($E76&lt;31,"31日以上の雇用見込みがない","週20時間以上で31日以上の見込み")))</f>
        <v/>
      </c>
    </row>
    <row r="77">
      <c r="A77" s="3" t="n"/>
      <c r="B77" s="3" t="n"/>
      <c r="C77" s="3" t="n"/>
      <c r="D77" s="8">
        <f>IF($C77="","",IF($B77="月",ROUND($C77/(52/12),2),IF($B77="年",ROUND($C77/52,2),$C77)))</f>
        <v/>
      </c>
      <c r="E77" s="3" t="n"/>
      <c r="F77" s="3" t="n"/>
      <c r="G77" s="6">
        <f>IF($C77="","",IF($D77&lt;20,IF($F77&gt;=65,"申出があれば入る","入らない"),IF($E77&lt;31,"入らない","入る")))</f>
        <v/>
      </c>
      <c r="H77" s="6">
        <f>IF($C77="","",IF($D77&lt;20,IF($F77&gt;=65,"週20時間未満。65歳以上なので2か所合算の申出ができる","週20時間未満"),IF($E77&lt;31,"31日以上の雇用見込みがない","週20時間以上で31日以上の見込み")))</f>
        <v/>
      </c>
    </row>
    <row r="78">
      <c r="A78" s="3" t="n"/>
      <c r="B78" s="3" t="n"/>
      <c r="C78" s="3" t="n"/>
      <c r="D78" s="8">
        <f>IF($C78="","",IF($B78="月",ROUND($C78/(52/12),2),IF($B78="年",ROUND($C78/52,2),$C78)))</f>
        <v/>
      </c>
      <c r="E78" s="3" t="n"/>
      <c r="F78" s="3" t="n"/>
      <c r="G78" s="6">
        <f>IF($C78="","",IF($D78&lt;20,IF($F78&gt;=65,"申出があれば入る","入らない"),IF($E78&lt;31,"入らない","入る")))</f>
        <v/>
      </c>
      <c r="H78" s="6">
        <f>IF($C78="","",IF($D78&lt;20,IF($F78&gt;=65,"週20時間未満。65歳以上なので2か所合算の申出ができる","週20時間未満"),IF($E78&lt;31,"31日以上の雇用見込みがない","週20時間以上で31日以上の見込み")))</f>
        <v/>
      </c>
    </row>
    <row r="79">
      <c r="A79" s="3" t="n"/>
      <c r="B79" s="3" t="n"/>
      <c r="C79" s="3" t="n"/>
      <c r="D79" s="8">
        <f>IF($C79="","",IF($B79="月",ROUND($C79/(52/12),2),IF($B79="年",ROUND($C79/52,2),$C79)))</f>
        <v/>
      </c>
      <c r="E79" s="3" t="n"/>
      <c r="F79" s="3" t="n"/>
      <c r="G79" s="6">
        <f>IF($C79="","",IF($D79&lt;20,IF($F79&gt;=65,"申出があれば入る","入らない"),IF($E79&lt;31,"入らない","入る")))</f>
        <v/>
      </c>
      <c r="H79" s="6">
        <f>IF($C79="","",IF($D79&lt;20,IF($F79&gt;=65,"週20時間未満。65歳以上なので2か所合算の申出ができる","週20時間未満"),IF($E79&lt;31,"31日以上の雇用見込みがない","週20時間以上で31日以上の見込み")))</f>
        <v/>
      </c>
    </row>
    <row r="80">
      <c r="A80" s="3" t="n"/>
      <c r="B80" s="3" t="n"/>
      <c r="C80" s="3" t="n"/>
      <c r="D80" s="8">
        <f>IF($C80="","",IF($B80="月",ROUND($C80/(52/12),2),IF($B80="年",ROUND($C80/52,2),$C80)))</f>
        <v/>
      </c>
      <c r="E80" s="3" t="n"/>
      <c r="F80" s="3" t="n"/>
      <c r="G80" s="6">
        <f>IF($C80="","",IF($D80&lt;20,IF($F80&gt;=65,"申出があれば入る","入らない"),IF($E80&lt;31,"入らない","入る")))</f>
        <v/>
      </c>
      <c r="H80" s="6">
        <f>IF($C80="","",IF($D80&lt;20,IF($F80&gt;=65,"週20時間未満。65歳以上なので2か所合算の申出ができる","週20時間未満"),IF($E80&lt;31,"31日以上の雇用見込みがない","週20時間以上で31日以上の見込み")))</f>
        <v/>
      </c>
    </row>
    <row r="81">
      <c r="A81" s="3" t="n"/>
      <c r="B81" s="3" t="n"/>
      <c r="C81" s="3" t="n"/>
      <c r="D81" s="8">
        <f>IF($C81="","",IF($B81="月",ROUND($C81/(52/12),2),IF($B81="年",ROUND($C81/52,2),$C81)))</f>
        <v/>
      </c>
      <c r="E81" s="3" t="n"/>
      <c r="F81" s="3" t="n"/>
      <c r="G81" s="6">
        <f>IF($C81="","",IF($D81&lt;20,IF($F81&gt;=65,"申出があれば入る","入らない"),IF($E81&lt;31,"入らない","入る")))</f>
        <v/>
      </c>
      <c r="H81" s="6">
        <f>IF($C81="","",IF($D81&lt;20,IF($F81&gt;=65,"週20時間未満。65歳以上なので2か所合算の申出ができる","週20時間未満"),IF($E81&lt;31,"31日以上の雇用見込みがない","週20時間以上で31日以上の見込み")))</f>
        <v/>
      </c>
    </row>
    <row r="82">
      <c r="A82" s="3" t="n"/>
      <c r="B82" s="3" t="n"/>
      <c r="C82" s="3" t="n"/>
      <c r="D82" s="8">
        <f>IF($C82="","",IF($B82="月",ROUND($C82/(52/12),2),IF($B82="年",ROUND($C82/52,2),$C82)))</f>
        <v/>
      </c>
      <c r="E82" s="3" t="n"/>
      <c r="F82" s="3" t="n"/>
      <c r="G82" s="6">
        <f>IF($C82="","",IF($D82&lt;20,IF($F82&gt;=65,"申出があれば入る","入らない"),IF($E82&lt;31,"入らない","入る")))</f>
        <v/>
      </c>
      <c r="H82" s="6">
        <f>IF($C82="","",IF($D82&lt;20,IF($F82&gt;=65,"週20時間未満。65歳以上なので2か所合算の申出ができる","週20時間未満"),IF($E82&lt;31,"31日以上の雇用見込みがない","週20時間以上で31日以上の見込み")))</f>
        <v/>
      </c>
    </row>
    <row r="83">
      <c r="A83" s="3" t="n"/>
      <c r="B83" s="3" t="n"/>
      <c r="C83" s="3" t="n"/>
      <c r="D83" s="8">
        <f>IF($C83="","",IF($B83="月",ROUND($C83/(52/12),2),IF($B83="年",ROUND($C83/52,2),$C83)))</f>
        <v/>
      </c>
      <c r="E83" s="3" t="n"/>
      <c r="F83" s="3" t="n"/>
      <c r="G83" s="6">
        <f>IF($C83="","",IF($D83&lt;20,IF($F83&gt;=65,"申出があれば入る","入らない"),IF($E83&lt;31,"入らない","入る")))</f>
        <v/>
      </c>
      <c r="H83" s="6">
        <f>IF($C83="","",IF($D83&lt;20,IF($F83&gt;=65,"週20時間未満。65歳以上なので2か所合算の申出ができる","週20時間未満"),IF($E83&lt;31,"31日以上の雇用見込みがない","週20時間以上で31日以上の見込み")))</f>
        <v/>
      </c>
    </row>
    <row r="84">
      <c r="A84" s="3" t="n"/>
      <c r="B84" s="3" t="n"/>
      <c r="C84" s="3" t="n"/>
      <c r="D84" s="8">
        <f>IF($C84="","",IF($B84="月",ROUND($C84/(52/12),2),IF($B84="年",ROUND($C84/52,2),$C84)))</f>
        <v/>
      </c>
      <c r="E84" s="3" t="n"/>
      <c r="F84" s="3" t="n"/>
      <c r="G84" s="6">
        <f>IF($C84="","",IF($D84&lt;20,IF($F84&gt;=65,"申出があれば入る","入らない"),IF($E84&lt;31,"入らない","入る")))</f>
        <v/>
      </c>
      <c r="H84" s="6">
        <f>IF($C84="","",IF($D84&lt;20,IF($F84&gt;=65,"週20時間未満。65歳以上なので2か所合算の申出ができる","週20時間未満"),IF($E84&lt;31,"31日以上の雇用見込みがない","週20時間以上で31日以上の見込み")))</f>
        <v/>
      </c>
    </row>
    <row r="85">
      <c r="A85" s="3" t="n"/>
      <c r="B85" s="3" t="n"/>
      <c r="C85" s="3" t="n"/>
      <c r="D85" s="8">
        <f>IF($C85="","",IF($B85="月",ROUND($C85/(52/12),2),IF($B85="年",ROUND($C85/52,2),$C85)))</f>
        <v/>
      </c>
      <c r="E85" s="3" t="n"/>
      <c r="F85" s="3" t="n"/>
      <c r="G85" s="6">
        <f>IF($C85="","",IF($D85&lt;20,IF($F85&gt;=65,"申出があれば入る","入らない"),IF($E85&lt;31,"入らない","入る")))</f>
        <v/>
      </c>
      <c r="H85" s="6">
        <f>IF($C85="","",IF($D85&lt;20,IF($F85&gt;=65,"週20時間未満。65歳以上なので2か所合算の申出ができる","週20時間未満"),IF($E85&lt;31,"31日以上の雇用見込みがない","週20時間以上で31日以上の見込み")))</f>
        <v/>
      </c>
    </row>
    <row r="86">
      <c r="A86" s="3" t="n"/>
      <c r="B86" s="3" t="n"/>
      <c r="C86" s="3" t="n"/>
      <c r="D86" s="8">
        <f>IF($C86="","",IF($B86="月",ROUND($C86/(52/12),2),IF($B86="年",ROUND($C86/52,2),$C86)))</f>
        <v/>
      </c>
      <c r="E86" s="3" t="n"/>
      <c r="F86" s="3" t="n"/>
      <c r="G86" s="6">
        <f>IF($C86="","",IF($D86&lt;20,IF($F86&gt;=65,"申出があれば入る","入らない"),IF($E86&lt;31,"入らない","入る")))</f>
        <v/>
      </c>
      <c r="H86" s="6">
        <f>IF($C86="","",IF($D86&lt;20,IF($F86&gt;=65,"週20時間未満。65歳以上なので2か所合算の申出ができる","週20時間未満"),IF($E86&lt;31,"31日以上の雇用見込みがない","週20時間以上で31日以上の見込み")))</f>
        <v/>
      </c>
    </row>
    <row r="87">
      <c r="A87" s="3" t="n"/>
      <c r="B87" s="3" t="n"/>
      <c r="C87" s="3" t="n"/>
      <c r="D87" s="8">
        <f>IF($C87="","",IF($B87="月",ROUND($C87/(52/12),2),IF($B87="年",ROUND($C87/52,2),$C87)))</f>
        <v/>
      </c>
      <c r="E87" s="3" t="n"/>
      <c r="F87" s="3" t="n"/>
      <c r="G87" s="6">
        <f>IF($C87="","",IF($D87&lt;20,IF($F87&gt;=65,"申出があれば入る","入らない"),IF($E87&lt;31,"入らない","入る")))</f>
        <v/>
      </c>
      <c r="H87" s="6">
        <f>IF($C87="","",IF($D87&lt;20,IF($F87&gt;=65,"週20時間未満。65歳以上なので2か所合算の申出ができる","週20時間未満"),IF($E87&lt;31,"31日以上の雇用見込みがない","週20時間以上で31日以上の見込み")))</f>
        <v/>
      </c>
    </row>
    <row r="88">
      <c r="A88" s="3" t="n"/>
      <c r="B88" s="3" t="n"/>
      <c r="C88" s="3" t="n"/>
      <c r="D88" s="8">
        <f>IF($C88="","",IF($B88="月",ROUND($C88/(52/12),2),IF($B88="年",ROUND($C88/52,2),$C88)))</f>
        <v/>
      </c>
      <c r="E88" s="3" t="n"/>
      <c r="F88" s="3" t="n"/>
      <c r="G88" s="6">
        <f>IF($C88="","",IF($D88&lt;20,IF($F88&gt;=65,"申出があれば入る","入らない"),IF($E88&lt;31,"入らない","入る")))</f>
        <v/>
      </c>
      <c r="H88" s="6">
        <f>IF($C88="","",IF($D88&lt;20,IF($F88&gt;=65,"週20時間未満。65歳以上なので2か所合算の申出ができる","週20時間未満"),IF($E88&lt;31,"31日以上の雇用見込みがない","週20時間以上で31日以上の見込み")))</f>
        <v/>
      </c>
    </row>
    <row r="89">
      <c r="A89" s="3" t="n"/>
      <c r="B89" s="3" t="n"/>
      <c r="C89" s="3" t="n"/>
      <c r="D89" s="8">
        <f>IF($C89="","",IF($B89="月",ROUND($C89/(52/12),2),IF($B89="年",ROUND($C89/52,2),$C89)))</f>
        <v/>
      </c>
      <c r="E89" s="3" t="n"/>
      <c r="F89" s="3" t="n"/>
      <c r="G89" s="6">
        <f>IF($C89="","",IF($D89&lt;20,IF($F89&gt;=65,"申出があれば入る","入らない"),IF($E89&lt;31,"入らない","入る")))</f>
        <v/>
      </c>
      <c r="H89" s="6">
        <f>IF($C89="","",IF($D89&lt;20,IF($F89&gt;=65,"週20時間未満。65歳以上なので2か所合算の申出ができる","週20時間未満"),IF($E89&lt;31,"31日以上の雇用見込みがない","週20時間以上で31日以上の見込み")))</f>
        <v/>
      </c>
    </row>
    <row r="90">
      <c r="A90" s="3" t="n"/>
      <c r="B90" s="3" t="n"/>
      <c r="C90" s="3" t="n"/>
      <c r="D90" s="8">
        <f>IF($C90="","",IF($B90="月",ROUND($C90/(52/12),2),IF($B90="年",ROUND($C90/52,2),$C90)))</f>
        <v/>
      </c>
      <c r="E90" s="3" t="n"/>
      <c r="F90" s="3" t="n"/>
      <c r="G90" s="6">
        <f>IF($C90="","",IF($D90&lt;20,IF($F90&gt;=65,"申出があれば入る","入らない"),IF($E90&lt;31,"入らない","入る")))</f>
        <v/>
      </c>
      <c r="H90" s="6">
        <f>IF($C90="","",IF($D90&lt;20,IF($F90&gt;=65,"週20時間未満。65歳以上なので2か所合算の申出ができる","週20時間未満"),IF($E90&lt;31,"31日以上の雇用見込みがない","週20時間以上で31日以上の見込み")))</f>
        <v/>
      </c>
    </row>
    <row r="91">
      <c r="A91" s="3" t="n"/>
      <c r="B91" s="3" t="n"/>
      <c r="C91" s="3" t="n"/>
      <c r="D91" s="8">
        <f>IF($C91="","",IF($B91="月",ROUND($C91/(52/12),2),IF($B91="年",ROUND($C91/52,2),$C91)))</f>
        <v/>
      </c>
      <c r="E91" s="3" t="n"/>
      <c r="F91" s="3" t="n"/>
      <c r="G91" s="6">
        <f>IF($C91="","",IF($D91&lt;20,IF($F91&gt;=65,"申出があれば入る","入らない"),IF($E91&lt;31,"入らない","入る")))</f>
        <v/>
      </c>
      <c r="H91" s="6">
        <f>IF($C91="","",IF($D91&lt;20,IF($F91&gt;=65,"週20時間未満。65歳以上なので2か所合算の申出ができる","週20時間未満"),IF($E91&lt;31,"31日以上の雇用見込みがない","週20時間以上で31日以上の見込み")))</f>
        <v/>
      </c>
    </row>
    <row r="92">
      <c r="A92" s="3" t="n"/>
      <c r="B92" s="3" t="n"/>
      <c r="C92" s="3" t="n"/>
      <c r="D92" s="8">
        <f>IF($C92="","",IF($B92="月",ROUND($C92/(52/12),2),IF($B92="年",ROUND($C92/52,2),$C92)))</f>
        <v/>
      </c>
      <c r="E92" s="3" t="n"/>
      <c r="F92" s="3" t="n"/>
      <c r="G92" s="6">
        <f>IF($C92="","",IF($D92&lt;20,IF($F92&gt;=65,"申出があれば入る","入らない"),IF($E92&lt;31,"入らない","入る")))</f>
        <v/>
      </c>
      <c r="H92" s="6">
        <f>IF($C92="","",IF($D92&lt;20,IF($F92&gt;=65,"週20時間未満。65歳以上なので2か所合算の申出ができる","週20時間未満"),IF($E92&lt;31,"31日以上の雇用見込みがない","週20時間以上で31日以上の見込み")))</f>
        <v/>
      </c>
    </row>
    <row r="93">
      <c r="A93" s="3" t="n"/>
      <c r="B93" s="3" t="n"/>
      <c r="C93" s="3" t="n"/>
      <c r="D93" s="8">
        <f>IF($C93="","",IF($B93="月",ROUND($C93/(52/12),2),IF($B93="年",ROUND($C93/52,2),$C93)))</f>
        <v/>
      </c>
      <c r="E93" s="3" t="n"/>
      <c r="F93" s="3" t="n"/>
      <c r="G93" s="6">
        <f>IF($C93="","",IF($D93&lt;20,IF($F93&gt;=65,"申出があれば入る","入らない"),IF($E93&lt;31,"入らない","入る")))</f>
        <v/>
      </c>
      <c r="H93" s="6">
        <f>IF($C93="","",IF($D93&lt;20,IF($F93&gt;=65,"週20時間未満。65歳以上なので2か所合算の申出ができる","週20時間未満"),IF($E93&lt;31,"31日以上の雇用見込みがない","週20時間以上で31日以上の見込み")))</f>
        <v/>
      </c>
    </row>
    <row r="94">
      <c r="A94" s="3" t="n"/>
      <c r="B94" s="3" t="n"/>
      <c r="C94" s="3" t="n"/>
      <c r="D94" s="8">
        <f>IF($C94="","",IF($B94="月",ROUND($C94/(52/12),2),IF($B94="年",ROUND($C94/52,2),$C94)))</f>
        <v/>
      </c>
      <c r="E94" s="3" t="n"/>
      <c r="F94" s="3" t="n"/>
      <c r="G94" s="6">
        <f>IF($C94="","",IF($D94&lt;20,IF($F94&gt;=65,"申出があれば入る","入らない"),IF($E94&lt;31,"入らない","入る")))</f>
        <v/>
      </c>
      <c r="H94" s="6">
        <f>IF($C94="","",IF($D94&lt;20,IF($F94&gt;=65,"週20時間未満。65歳以上なので2か所合算の申出ができる","週20時間未満"),IF($E94&lt;31,"31日以上の雇用見込みがない","週20時間以上で31日以上の見込み")))</f>
        <v/>
      </c>
    </row>
    <row r="95">
      <c r="A95" s="3" t="n"/>
      <c r="B95" s="3" t="n"/>
      <c r="C95" s="3" t="n"/>
      <c r="D95" s="8">
        <f>IF($C95="","",IF($B95="月",ROUND($C95/(52/12),2),IF($B95="年",ROUND($C95/52,2),$C95)))</f>
        <v/>
      </c>
      <c r="E95" s="3" t="n"/>
      <c r="F95" s="3" t="n"/>
      <c r="G95" s="6">
        <f>IF($C95="","",IF($D95&lt;20,IF($F95&gt;=65,"申出があれば入る","入らない"),IF($E95&lt;31,"入らない","入る")))</f>
        <v/>
      </c>
      <c r="H95" s="6">
        <f>IF($C95="","",IF($D95&lt;20,IF($F95&gt;=65,"週20時間未満。65歳以上なので2か所合算の申出ができる","週20時間未満"),IF($E95&lt;31,"31日以上の雇用見込みがない","週20時間以上で31日以上の見込み")))</f>
        <v/>
      </c>
    </row>
    <row r="96">
      <c r="A96" s="3" t="n"/>
      <c r="B96" s="3" t="n"/>
      <c r="C96" s="3" t="n"/>
      <c r="D96" s="8">
        <f>IF($C96="","",IF($B96="月",ROUND($C96/(52/12),2),IF($B96="年",ROUND($C96/52,2),$C96)))</f>
        <v/>
      </c>
      <c r="E96" s="3" t="n"/>
      <c r="F96" s="3" t="n"/>
      <c r="G96" s="6">
        <f>IF($C96="","",IF($D96&lt;20,IF($F96&gt;=65,"申出があれば入る","入らない"),IF($E96&lt;31,"入らない","入る")))</f>
        <v/>
      </c>
      <c r="H96" s="6">
        <f>IF($C96="","",IF($D96&lt;20,IF($F96&gt;=65,"週20時間未満。65歳以上なので2か所合算の申出ができる","週20時間未満"),IF($E96&lt;31,"31日以上の雇用見込みがない","週20時間以上で31日以上の見込み")))</f>
        <v/>
      </c>
    </row>
    <row r="97">
      <c r="A97" s="3" t="n"/>
      <c r="B97" s="3" t="n"/>
      <c r="C97" s="3" t="n"/>
      <c r="D97" s="8">
        <f>IF($C97="","",IF($B97="月",ROUND($C97/(52/12),2),IF($B97="年",ROUND($C97/52,2),$C97)))</f>
        <v/>
      </c>
      <c r="E97" s="3" t="n"/>
      <c r="F97" s="3" t="n"/>
      <c r="G97" s="6">
        <f>IF($C97="","",IF($D97&lt;20,IF($F97&gt;=65,"申出があれば入る","入らない"),IF($E97&lt;31,"入らない","入る")))</f>
        <v/>
      </c>
      <c r="H97" s="6">
        <f>IF($C97="","",IF($D97&lt;20,IF($F97&gt;=65,"週20時間未満。65歳以上なので2か所合算の申出ができる","週20時間未満"),IF($E97&lt;31,"31日以上の雇用見込みがない","週20時間以上で31日以上の見込み")))</f>
        <v/>
      </c>
    </row>
    <row r="98">
      <c r="A98" s="3" t="n"/>
      <c r="B98" s="3" t="n"/>
      <c r="C98" s="3" t="n"/>
      <c r="D98" s="8">
        <f>IF($C98="","",IF($B98="月",ROUND($C98/(52/12),2),IF($B98="年",ROUND($C98/52,2),$C98)))</f>
        <v/>
      </c>
      <c r="E98" s="3" t="n"/>
      <c r="F98" s="3" t="n"/>
      <c r="G98" s="6">
        <f>IF($C98="","",IF($D98&lt;20,IF($F98&gt;=65,"申出があれば入る","入らない"),IF($E98&lt;31,"入らない","入る")))</f>
        <v/>
      </c>
      <c r="H98" s="6">
        <f>IF($C98="","",IF($D98&lt;20,IF($F98&gt;=65,"週20時間未満。65歳以上なので2か所合算の申出ができる","週20時間未満"),IF($E98&lt;31,"31日以上の雇用見込みがない","週20時間以上で31日以上の見込み")))</f>
        <v/>
      </c>
    </row>
    <row r="99">
      <c r="A99" s="3" t="n"/>
      <c r="B99" s="3" t="n"/>
      <c r="C99" s="3" t="n"/>
      <c r="D99" s="8">
        <f>IF($C99="","",IF($B99="月",ROUND($C99/(52/12),2),IF($B99="年",ROUND($C99/52,2),$C99)))</f>
        <v/>
      </c>
      <c r="E99" s="3" t="n"/>
      <c r="F99" s="3" t="n"/>
      <c r="G99" s="6">
        <f>IF($C99="","",IF($D99&lt;20,IF($F99&gt;=65,"申出があれば入る","入らない"),IF($E99&lt;31,"入らない","入る")))</f>
        <v/>
      </c>
      <c r="H99" s="6">
        <f>IF($C99="","",IF($D99&lt;20,IF($F99&gt;=65,"週20時間未満。65歳以上なので2か所合算の申出ができる","週20時間未満"),IF($E99&lt;31,"31日以上の雇用見込みがない","週20時間以上で31日以上の見込み")))</f>
        <v/>
      </c>
    </row>
    <row r="100">
      <c r="A100" s="3" t="n"/>
      <c r="B100" s="3" t="n"/>
      <c r="C100" s="3" t="n"/>
      <c r="D100" s="8">
        <f>IF($C100="","",IF($B100="月",ROUND($C100/(52/12),2),IF($B100="年",ROUND($C100/52,2),$C100)))</f>
        <v/>
      </c>
      <c r="E100" s="3" t="n"/>
      <c r="F100" s="3" t="n"/>
      <c r="G100" s="6">
        <f>IF($C100="","",IF($D100&lt;20,IF($F100&gt;=65,"申出があれば入る","入らない"),IF($E100&lt;31,"入らない","入る")))</f>
        <v/>
      </c>
      <c r="H100" s="6">
        <f>IF($C100="","",IF($D100&lt;20,IF($F100&gt;=65,"週20時間未満。65歳以上なので2か所合算の申出ができる","週20時間未満"),IF($E100&lt;31,"31日以上の雇用見込みがない","週20時間以上で31日以上の見込み")))</f>
        <v/>
      </c>
    </row>
    <row r="101">
      <c r="A101" s="3" t="n"/>
      <c r="B101" s="3" t="n"/>
      <c r="C101" s="3" t="n"/>
      <c r="D101" s="8">
        <f>IF($C101="","",IF($B101="月",ROUND($C101/(52/12),2),IF($B101="年",ROUND($C101/52,2),$C101)))</f>
        <v/>
      </c>
      <c r="E101" s="3" t="n"/>
      <c r="F101" s="3" t="n"/>
      <c r="G101" s="6">
        <f>IF($C101="","",IF($D101&lt;20,IF($F101&gt;=65,"申出があれば入る","入らない"),IF($E101&lt;31,"入らない","入る")))</f>
        <v/>
      </c>
      <c r="H101" s="6">
        <f>IF($C101="","",IF($D101&lt;20,IF($F101&gt;=65,"週20時間未満。65歳以上なので2か所合算の申出ができる","週20時間未満"),IF($E101&lt;31,"31日以上の雇用見込みがない","週20時間以上で31日以上の見込み")))</f>
        <v/>
      </c>
    </row>
    <row r="102">
      <c r="A102" s="3" t="n"/>
      <c r="B102" s="3" t="n"/>
      <c r="C102" s="3" t="n"/>
      <c r="D102" s="8">
        <f>IF($C102="","",IF($B102="月",ROUND($C102/(52/12),2),IF($B102="年",ROUND($C102/52,2),$C102)))</f>
        <v/>
      </c>
      <c r="E102" s="3" t="n"/>
      <c r="F102" s="3" t="n"/>
      <c r="G102" s="6">
        <f>IF($C102="","",IF($D102&lt;20,IF($F102&gt;=65,"申出があれば入る","入らない"),IF($E102&lt;31,"入らない","入る")))</f>
        <v/>
      </c>
      <c r="H102" s="6">
        <f>IF($C102="","",IF($D102&lt;20,IF($F102&gt;=65,"週20時間未満。65歳以上なので2か所合算の申出ができる","週20時間未満"),IF($E102&lt;31,"31日以上の雇用見込みがない","週20時間以上で31日以上の見込み")))</f>
        <v/>
      </c>
    </row>
    <row r="103">
      <c r="A103" s="3" t="n"/>
      <c r="B103" s="3" t="n"/>
      <c r="C103" s="3" t="n"/>
      <c r="D103" s="8">
        <f>IF($C103="","",IF($B103="月",ROUND($C103/(52/12),2),IF($B103="年",ROUND($C103/52,2),$C103)))</f>
        <v/>
      </c>
      <c r="E103" s="3" t="n"/>
      <c r="F103" s="3" t="n"/>
      <c r="G103" s="6">
        <f>IF($C103="","",IF($D103&lt;20,IF($F103&gt;=65,"申出があれば入る","入らない"),IF($E103&lt;31,"入らない","入る")))</f>
        <v/>
      </c>
      <c r="H103" s="6">
        <f>IF($C103="","",IF($D103&lt;20,IF($F103&gt;=65,"週20時間未満。65歳以上なので2か所合算の申出ができる","週20時間未満"),IF($E103&lt;31,"31日以上の雇用見込みがない","週20時間以上で31日以上の見込み")))</f>
        <v/>
      </c>
    </row>
    <row r="104">
      <c r="A104" s="3" t="n"/>
      <c r="B104" s="3" t="n"/>
      <c r="C104" s="3" t="n"/>
      <c r="D104" s="8">
        <f>IF($C104="","",IF($B104="月",ROUND($C104/(52/12),2),IF($B104="年",ROUND($C104/52,2),$C104)))</f>
        <v/>
      </c>
      <c r="E104" s="3" t="n"/>
      <c r="F104" s="3" t="n"/>
      <c r="G104" s="6">
        <f>IF($C104="","",IF($D104&lt;20,IF($F104&gt;=65,"申出があれば入る","入らない"),IF($E104&lt;31,"入らない","入る")))</f>
        <v/>
      </c>
      <c r="H104" s="6">
        <f>IF($C104="","",IF($D104&lt;20,IF($F104&gt;=65,"週20時間未満。65歳以上なので2か所合算の申出ができる","週20時間未満"),IF($E104&lt;31,"31日以上の雇用見込みがない","週20時間以上で31日以上の見込み")))</f>
        <v/>
      </c>
    </row>
    <row r="105">
      <c r="A105" s="3" t="n"/>
      <c r="B105" s="3" t="n"/>
      <c r="C105" s="3" t="n"/>
      <c r="D105" s="8">
        <f>IF($C105="","",IF($B105="月",ROUND($C105/(52/12),2),IF($B105="年",ROUND($C105/52,2),$C105)))</f>
        <v/>
      </c>
      <c r="E105" s="3" t="n"/>
      <c r="F105" s="3" t="n"/>
      <c r="G105" s="6">
        <f>IF($C105="","",IF($D105&lt;20,IF($F105&gt;=65,"申出があれば入る","入らない"),IF($E105&lt;31,"入らない","入る")))</f>
        <v/>
      </c>
      <c r="H105" s="6">
        <f>IF($C105="","",IF($D105&lt;20,IF($F105&gt;=65,"週20時間未満。65歳以上なので2か所合算の申出ができる","週20時間未満"),IF($E105&lt;31,"31日以上の雇用見込みがない","週20時間以上で31日以上の見込み")))</f>
        <v/>
      </c>
    </row>
    <row r="106">
      <c r="A106" s="3" t="n"/>
      <c r="B106" s="3" t="n"/>
      <c r="C106" s="3" t="n"/>
      <c r="D106" s="8">
        <f>IF($C106="","",IF($B106="月",ROUND($C106/(52/12),2),IF($B106="年",ROUND($C106/52,2),$C106)))</f>
        <v/>
      </c>
      <c r="E106" s="3" t="n"/>
      <c r="F106" s="3" t="n"/>
      <c r="G106" s="6">
        <f>IF($C106="","",IF($D106&lt;20,IF($F106&gt;=65,"申出があれば入る","入らない"),IF($E106&lt;31,"入らない","入る")))</f>
        <v/>
      </c>
      <c r="H106" s="6">
        <f>IF($C106="","",IF($D106&lt;20,IF($F106&gt;=65,"週20時間未満。65歳以上なので2か所合算の申出ができる","週20時間未満"),IF($E106&lt;31,"31日以上の雇用見込みがない","週20時間以上で31日以上の見込み")))</f>
        <v/>
      </c>
    </row>
    <row r="107">
      <c r="A107" s="3" t="n"/>
      <c r="B107" s="3" t="n"/>
      <c r="C107" s="3" t="n"/>
      <c r="D107" s="8">
        <f>IF($C107="","",IF($B107="月",ROUND($C107/(52/12),2),IF($B107="年",ROUND($C107/52,2),$C107)))</f>
        <v/>
      </c>
      <c r="E107" s="3" t="n"/>
      <c r="F107" s="3" t="n"/>
      <c r="G107" s="6">
        <f>IF($C107="","",IF($D107&lt;20,IF($F107&gt;=65,"申出があれば入る","入らない"),IF($E107&lt;31,"入らない","入る")))</f>
        <v/>
      </c>
      <c r="H107" s="6">
        <f>IF($C107="","",IF($D107&lt;20,IF($F107&gt;=65,"週20時間未満。65歳以上なので2か所合算の申出ができる","週20時間未満"),IF($E107&lt;31,"31日以上の雇用見込みがない","週20時間以上で31日以上の見込み")))</f>
        <v/>
      </c>
    </row>
    <row r="108">
      <c r="A108" s="3" t="n"/>
      <c r="B108" s="3" t="n"/>
      <c r="C108" s="3" t="n"/>
      <c r="D108" s="8">
        <f>IF($C108="","",IF($B108="月",ROUND($C108/(52/12),2),IF($B108="年",ROUND($C108/52,2),$C108)))</f>
        <v/>
      </c>
      <c r="E108" s="3" t="n"/>
      <c r="F108" s="3" t="n"/>
      <c r="G108" s="6">
        <f>IF($C108="","",IF($D108&lt;20,IF($F108&gt;=65,"申出があれば入る","入らない"),IF($E108&lt;31,"入らない","入る")))</f>
        <v/>
      </c>
      <c r="H108" s="6">
        <f>IF($C108="","",IF($D108&lt;20,IF($F108&gt;=65,"週20時間未満。65歳以上なので2か所合算の申出ができる","週20時間未満"),IF($E108&lt;31,"31日以上の雇用見込みがない","週20時間以上で31日以上の見込み")))</f>
        <v/>
      </c>
    </row>
    <row r="109">
      <c r="A109" s="3" t="n"/>
      <c r="B109" s="3" t="n"/>
      <c r="C109" s="3" t="n"/>
      <c r="D109" s="8">
        <f>IF($C109="","",IF($B109="月",ROUND($C109/(52/12),2),IF($B109="年",ROUND($C109/52,2),$C109)))</f>
        <v/>
      </c>
      <c r="E109" s="3" t="n"/>
      <c r="F109" s="3" t="n"/>
      <c r="G109" s="6">
        <f>IF($C109="","",IF($D109&lt;20,IF($F109&gt;=65,"申出があれば入る","入らない"),IF($E109&lt;31,"入らない","入る")))</f>
        <v/>
      </c>
      <c r="H109" s="6">
        <f>IF($C109="","",IF($D109&lt;20,IF($F109&gt;=65,"週20時間未満。65歳以上なので2か所合算の申出ができる","週20時間未満"),IF($E109&lt;31,"31日以上の雇用見込みがない","週20時間以上で31日以上の見込み")))</f>
        <v/>
      </c>
    </row>
    <row r="110">
      <c r="A110" s="3" t="n"/>
      <c r="B110" s="3" t="n"/>
      <c r="C110" s="3" t="n"/>
      <c r="D110" s="8">
        <f>IF($C110="","",IF($B110="月",ROUND($C110/(52/12),2),IF($B110="年",ROUND($C110/52,2),$C110)))</f>
        <v/>
      </c>
      <c r="E110" s="3" t="n"/>
      <c r="F110" s="3" t="n"/>
      <c r="G110" s="6">
        <f>IF($C110="","",IF($D110&lt;20,IF($F110&gt;=65,"申出があれば入る","入らない"),IF($E110&lt;31,"入らない","入る")))</f>
        <v/>
      </c>
      <c r="H110" s="6">
        <f>IF($C110="","",IF($D110&lt;20,IF($F110&gt;=65,"週20時間未満。65歳以上なので2か所合算の申出ができる","週20時間未満"),IF($E110&lt;31,"31日以上の雇用見込みがない","週20時間以上で31日以上の見込み")))</f>
        <v/>
      </c>
    </row>
    <row r="111">
      <c r="A111" s="3" t="n"/>
      <c r="B111" s="3" t="n"/>
      <c r="C111" s="3" t="n"/>
      <c r="D111" s="8">
        <f>IF($C111="","",IF($B111="月",ROUND($C111/(52/12),2),IF($B111="年",ROUND($C111/52,2),$C111)))</f>
        <v/>
      </c>
      <c r="E111" s="3" t="n"/>
      <c r="F111" s="3" t="n"/>
      <c r="G111" s="6">
        <f>IF($C111="","",IF($D111&lt;20,IF($F111&gt;=65,"申出があれば入る","入らない"),IF($E111&lt;31,"入らない","入る")))</f>
        <v/>
      </c>
      <c r="H111" s="6">
        <f>IF($C111="","",IF($D111&lt;20,IF($F111&gt;=65,"週20時間未満。65歳以上なので2か所合算の申出ができる","週20時間未満"),IF($E111&lt;31,"31日以上の雇用見込みがない","週20時間以上で31日以上の見込み")))</f>
        <v/>
      </c>
    </row>
    <row r="112">
      <c r="A112" s="3" t="n"/>
      <c r="B112" s="3" t="n"/>
      <c r="C112" s="3" t="n"/>
      <c r="D112" s="8">
        <f>IF($C112="","",IF($B112="月",ROUND($C112/(52/12),2),IF($B112="年",ROUND($C112/52,2),$C112)))</f>
        <v/>
      </c>
      <c r="E112" s="3" t="n"/>
      <c r="F112" s="3" t="n"/>
      <c r="G112" s="6">
        <f>IF($C112="","",IF($D112&lt;20,IF($F112&gt;=65,"申出があれば入る","入らない"),IF($E112&lt;31,"入らない","入る")))</f>
        <v/>
      </c>
      <c r="H112" s="6">
        <f>IF($C112="","",IF($D112&lt;20,IF($F112&gt;=65,"週20時間未満。65歳以上なので2か所合算の申出ができる","週20時間未満"),IF($E112&lt;31,"31日以上の雇用見込みがない","週20時間以上で31日以上の見込み")))</f>
        <v/>
      </c>
    </row>
    <row r="113">
      <c r="A113" s="3" t="n"/>
      <c r="B113" s="3" t="n"/>
      <c r="C113" s="3" t="n"/>
      <c r="D113" s="8">
        <f>IF($C113="","",IF($B113="月",ROUND($C113/(52/12),2),IF($B113="年",ROUND($C113/52,2),$C113)))</f>
        <v/>
      </c>
      <c r="E113" s="3" t="n"/>
      <c r="F113" s="3" t="n"/>
      <c r="G113" s="6">
        <f>IF($C113="","",IF($D113&lt;20,IF($F113&gt;=65,"申出があれば入る","入らない"),IF($E113&lt;31,"入らない","入る")))</f>
        <v/>
      </c>
      <c r="H113" s="6">
        <f>IF($C113="","",IF($D113&lt;20,IF($F113&gt;=65,"週20時間未満。65歳以上なので2か所合算の申出ができる","週20時間未満"),IF($E113&lt;31,"31日以上の雇用見込みがない","週20時間以上で31日以上の見込み")))</f>
        <v/>
      </c>
    </row>
    <row r="114">
      <c r="A114" s="3" t="n"/>
      <c r="B114" s="3" t="n"/>
      <c r="C114" s="3" t="n"/>
      <c r="D114" s="8">
        <f>IF($C114="","",IF($B114="月",ROUND($C114/(52/12),2),IF($B114="年",ROUND($C114/52,2),$C114)))</f>
        <v/>
      </c>
      <c r="E114" s="3" t="n"/>
      <c r="F114" s="3" t="n"/>
      <c r="G114" s="6">
        <f>IF($C114="","",IF($D114&lt;20,IF($F114&gt;=65,"申出があれば入る","入らない"),IF($E114&lt;31,"入らない","入る")))</f>
        <v/>
      </c>
      <c r="H114" s="6">
        <f>IF($C114="","",IF($D114&lt;20,IF($F114&gt;=65,"週20時間未満。65歳以上なので2か所合算の申出ができる","週20時間未満"),IF($E114&lt;31,"31日以上の雇用見込みがない","週20時間以上で31日以上の見込み")))</f>
        <v/>
      </c>
    </row>
    <row r="115">
      <c r="A115" s="3" t="n"/>
      <c r="B115" s="3" t="n"/>
      <c r="C115" s="3" t="n"/>
      <c r="D115" s="8">
        <f>IF($C115="","",IF($B115="月",ROUND($C115/(52/12),2),IF($B115="年",ROUND($C115/52,2),$C115)))</f>
        <v/>
      </c>
      <c r="E115" s="3" t="n"/>
      <c r="F115" s="3" t="n"/>
      <c r="G115" s="6">
        <f>IF($C115="","",IF($D115&lt;20,IF($F115&gt;=65,"申出があれば入る","入らない"),IF($E115&lt;31,"入らない","入る")))</f>
        <v/>
      </c>
      <c r="H115" s="6">
        <f>IF($C115="","",IF($D115&lt;20,IF($F115&gt;=65,"週20時間未満。65歳以上なので2か所合算の申出ができる","週20時間未満"),IF($E115&lt;31,"31日以上の雇用見込みがない","週20時間以上で31日以上の見込み")))</f>
        <v/>
      </c>
    </row>
    <row r="116">
      <c r="A116" s="3" t="n"/>
      <c r="B116" s="3" t="n"/>
      <c r="C116" s="3" t="n"/>
      <c r="D116" s="8">
        <f>IF($C116="","",IF($B116="月",ROUND($C116/(52/12),2),IF($B116="年",ROUND($C116/52,2),$C116)))</f>
        <v/>
      </c>
      <c r="E116" s="3" t="n"/>
      <c r="F116" s="3" t="n"/>
      <c r="G116" s="6">
        <f>IF($C116="","",IF($D116&lt;20,IF($F116&gt;=65,"申出があれば入る","入らない"),IF($E116&lt;31,"入らない","入る")))</f>
        <v/>
      </c>
      <c r="H116" s="6">
        <f>IF($C116="","",IF($D116&lt;20,IF($F116&gt;=65,"週20時間未満。65歳以上なので2か所合算の申出ができる","週20時間未満"),IF($E116&lt;31,"31日以上の雇用見込みがない","週20時間以上で31日以上の見込み")))</f>
        <v/>
      </c>
    </row>
    <row r="117">
      <c r="A117" s="3" t="n"/>
      <c r="B117" s="3" t="n"/>
      <c r="C117" s="3" t="n"/>
      <c r="D117" s="8">
        <f>IF($C117="","",IF($B117="月",ROUND($C117/(52/12),2),IF($B117="年",ROUND($C117/52,2),$C117)))</f>
        <v/>
      </c>
      <c r="E117" s="3" t="n"/>
      <c r="F117" s="3" t="n"/>
      <c r="G117" s="6">
        <f>IF($C117="","",IF($D117&lt;20,IF($F117&gt;=65,"申出があれば入る","入らない"),IF($E117&lt;31,"入らない","入る")))</f>
        <v/>
      </c>
      <c r="H117" s="6">
        <f>IF($C117="","",IF($D117&lt;20,IF($F117&gt;=65,"週20時間未満。65歳以上なので2か所合算の申出ができる","週20時間未満"),IF($E117&lt;31,"31日以上の雇用見込みがない","週20時間以上で31日以上の見込み")))</f>
        <v/>
      </c>
    </row>
    <row r="118">
      <c r="A118" s="3" t="n"/>
      <c r="B118" s="3" t="n"/>
      <c r="C118" s="3" t="n"/>
      <c r="D118" s="8">
        <f>IF($C118="","",IF($B118="月",ROUND($C118/(52/12),2),IF($B118="年",ROUND($C118/52,2),$C118)))</f>
        <v/>
      </c>
      <c r="E118" s="3" t="n"/>
      <c r="F118" s="3" t="n"/>
      <c r="G118" s="6">
        <f>IF($C118="","",IF($D118&lt;20,IF($F118&gt;=65,"申出があれば入る","入らない"),IF($E118&lt;31,"入らない","入る")))</f>
        <v/>
      </c>
      <c r="H118" s="6">
        <f>IF($C118="","",IF($D118&lt;20,IF($F118&gt;=65,"週20時間未満。65歳以上なので2か所合算の申出ができる","週20時間未満"),IF($E118&lt;31,"31日以上の雇用見込みがない","週20時間以上で31日以上の見込み")))</f>
        <v/>
      </c>
    </row>
    <row r="119">
      <c r="A119" s="3" t="n"/>
      <c r="B119" s="3" t="n"/>
      <c r="C119" s="3" t="n"/>
      <c r="D119" s="8">
        <f>IF($C119="","",IF($B119="月",ROUND($C119/(52/12),2),IF($B119="年",ROUND($C119/52,2),$C119)))</f>
        <v/>
      </c>
      <c r="E119" s="3" t="n"/>
      <c r="F119" s="3" t="n"/>
      <c r="G119" s="6">
        <f>IF($C119="","",IF($D119&lt;20,IF($F119&gt;=65,"申出があれば入る","入らない"),IF($E119&lt;31,"入らない","入る")))</f>
        <v/>
      </c>
      <c r="H119" s="6">
        <f>IF($C119="","",IF($D119&lt;20,IF($F119&gt;=65,"週20時間未満。65歳以上なので2か所合算の申出ができる","週20時間未満"),IF($E119&lt;31,"31日以上の雇用見込みがない","週20時間以上で31日以上の見込み")))</f>
        <v/>
      </c>
    </row>
    <row r="120">
      <c r="A120" s="3" t="n"/>
      <c r="B120" s="3" t="n"/>
      <c r="C120" s="3" t="n"/>
      <c r="D120" s="8">
        <f>IF($C120="","",IF($B120="月",ROUND($C120/(52/12),2),IF($B120="年",ROUND($C120/52,2),$C120)))</f>
        <v/>
      </c>
      <c r="E120" s="3" t="n"/>
      <c r="F120" s="3" t="n"/>
      <c r="G120" s="6">
        <f>IF($C120="","",IF($D120&lt;20,IF($F120&gt;=65,"申出があれば入る","入らない"),IF($E120&lt;31,"入らない","入る")))</f>
        <v/>
      </c>
      <c r="H120" s="6">
        <f>IF($C120="","",IF($D120&lt;20,IF($F120&gt;=65,"週20時間未満。65歳以上なので2か所合算の申出ができる","週20時間未満"),IF($E120&lt;31,"31日以上の雇用見込みがない","週20時間以上で31日以上の見込み")))</f>
        <v/>
      </c>
    </row>
    <row r="121">
      <c r="A121" s="3" t="n"/>
      <c r="B121" s="3" t="n"/>
      <c r="C121" s="3" t="n"/>
      <c r="D121" s="8">
        <f>IF($C121="","",IF($B121="月",ROUND($C121/(52/12),2),IF($B121="年",ROUND($C121/52,2),$C121)))</f>
        <v/>
      </c>
      <c r="E121" s="3" t="n"/>
      <c r="F121" s="3" t="n"/>
      <c r="G121" s="6">
        <f>IF($C121="","",IF($D121&lt;20,IF($F121&gt;=65,"申出があれば入る","入らない"),IF($E121&lt;31,"入らない","入る")))</f>
        <v/>
      </c>
      <c r="H121" s="6">
        <f>IF($C121="","",IF($D121&lt;20,IF($F121&gt;=65,"週20時間未満。65歳以上なので2か所合算の申出ができる","週20時間未満"),IF($E121&lt;31,"31日以上の雇用見込みがない","週20時間以上で31日以上の見込み")))</f>
        <v/>
      </c>
    </row>
    <row r="122">
      <c r="A122" s="3" t="n"/>
      <c r="B122" s="3" t="n"/>
      <c r="C122" s="3" t="n"/>
      <c r="D122" s="8">
        <f>IF($C122="","",IF($B122="月",ROUND($C122/(52/12),2),IF($B122="年",ROUND($C122/52,2),$C122)))</f>
        <v/>
      </c>
      <c r="E122" s="3" t="n"/>
      <c r="F122" s="3" t="n"/>
      <c r="G122" s="6">
        <f>IF($C122="","",IF($D122&lt;20,IF($F122&gt;=65,"申出があれば入る","入らない"),IF($E122&lt;31,"入らない","入る")))</f>
        <v/>
      </c>
      <c r="H122" s="6">
        <f>IF($C122="","",IF($D122&lt;20,IF($F122&gt;=65,"週20時間未満。65歳以上なので2か所合算の申出ができる","週20時間未満"),IF($E122&lt;31,"31日以上の雇用見込みがない","週20時間以上で31日以上の見込み")))</f>
        <v/>
      </c>
    </row>
    <row r="123">
      <c r="A123" s="3" t="n"/>
      <c r="B123" s="3" t="n"/>
      <c r="C123" s="3" t="n"/>
      <c r="D123" s="8">
        <f>IF($C123="","",IF($B123="月",ROUND($C123/(52/12),2),IF($B123="年",ROUND($C123/52,2),$C123)))</f>
        <v/>
      </c>
      <c r="E123" s="3" t="n"/>
      <c r="F123" s="3" t="n"/>
      <c r="G123" s="6">
        <f>IF($C123="","",IF($D123&lt;20,IF($F123&gt;=65,"申出があれば入る","入らない"),IF($E123&lt;31,"入らない","入る")))</f>
        <v/>
      </c>
      <c r="H123" s="6">
        <f>IF($C123="","",IF($D123&lt;20,IF($F123&gt;=65,"週20時間未満。65歳以上なので2か所合算の申出ができる","週20時間未満"),IF($E123&lt;31,"31日以上の雇用見込みがない","週20時間以上で31日以上の見込み")))</f>
        <v/>
      </c>
    </row>
    <row r="124">
      <c r="A124" s="3" t="n"/>
      <c r="B124" s="3" t="n"/>
      <c r="C124" s="3" t="n"/>
      <c r="D124" s="8">
        <f>IF($C124="","",IF($B124="月",ROUND($C124/(52/12),2),IF($B124="年",ROUND($C124/52,2),$C124)))</f>
        <v/>
      </c>
      <c r="E124" s="3" t="n"/>
      <c r="F124" s="3" t="n"/>
      <c r="G124" s="6">
        <f>IF($C124="","",IF($D124&lt;20,IF($F124&gt;=65,"申出があれば入る","入らない"),IF($E124&lt;31,"入らない","入る")))</f>
        <v/>
      </c>
      <c r="H124" s="6">
        <f>IF($C124="","",IF($D124&lt;20,IF($F124&gt;=65,"週20時間未満。65歳以上なので2か所合算の申出ができる","週20時間未満"),IF($E124&lt;31,"31日以上の雇用見込みがない","週20時間以上で31日以上の見込み")))</f>
        <v/>
      </c>
    </row>
    <row r="125">
      <c r="A125" s="3" t="n"/>
      <c r="B125" s="3" t="n"/>
      <c r="C125" s="3" t="n"/>
      <c r="D125" s="8">
        <f>IF($C125="","",IF($B125="月",ROUND($C125/(52/12),2),IF($B125="年",ROUND($C125/52,2),$C125)))</f>
        <v/>
      </c>
      <c r="E125" s="3" t="n"/>
      <c r="F125" s="3" t="n"/>
      <c r="G125" s="6">
        <f>IF($C125="","",IF($D125&lt;20,IF($F125&gt;=65,"申出があれば入る","入らない"),IF($E125&lt;31,"入らない","入る")))</f>
        <v/>
      </c>
      <c r="H125" s="6">
        <f>IF($C125="","",IF($D125&lt;20,IF($F125&gt;=65,"週20時間未満。65歳以上なので2か所合算の申出ができる","週20時間未満"),IF($E125&lt;31,"31日以上の雇用見込みがない","週20時間以上で31日以上の見込み")))</f>
        <v/>
      </c>
    </row>
    <row r="126">
      <c r="A126" s="3" t="n"/>
      <c r="B126" s="3" t="n"/>
      <c r="C126" s="3" t="n"/>
      <c r="D126" s="8">
        <f>IF($C126="","",IF($B126="月",ROUND($C126/(52/12),2),IF($B126="年",ROUND($C126/52,2),$C126)))</f>
        <v/>
      </c>
      <c r="E126" s="3" t="n"/>
      <c r="F126" s="3" t="n"/>
      <c r="G126" s="6">
        <f>IF($C126="","",IF($D126&lt;20,IF($F126&gt;=65,"申出があれば入る","入らない"),IF($E126&lt;31,"入らない","入る")))</f>
        <v/>
      </c>
      <c r="H126" s="6">
        <f>IF($C126="","",IF($D126&lt;20,IF($F126&gt;=65,"週20時間未満。65歳以上なので2か所合算の申出ができる","週20時間未満"),IF($E126&lt;31,"31日以上の雇用見込みがない","週20時間以上で31日以上の見込み")))</f>
        <v/>
      </c>
    </row>
    <row r="127">
      <c r="A127" s="3" t="n"/>
      <c r="B127" s="3" t="n"/>
      <c r="C127" s="3" t="n"/>
      <c r="D127" s="8">
        <f>IF($C127="","",IF($B127="月",ROUND($C127/(52/12),2),IF($B127="年",ROUND($C127/52,2),$C127)))</f>
        <v/>
      </c>
      <c r="E127" s="3" t="n"/>
      <c r="F127" s="3" t="n"/>
      <c r="G127" s="6">
        <f>IF($C127="","",IF($D127&lt;20,IF($F127&gt;=65,"申出があれば入る","入らない"),IF($E127&lt;31,"入らない","入る")))</f>
        <v/>
      </c>
      <c r="H127" s="6">
        <f>IF($C127="","",IF($D127&lt;20,IF($F127&gt;=65,"週20時間未満。65歳以上なので2か所合算の申出ができる","週20時間未満"),IF($E127&lt;31,"31日以上の雇用見込みがない","週20時間以上で31日以上の見込み")))</f>
        <v/>
      </c>
    </row>
    <row r="128">
      <c r="A128" s="3" t="n"/>
      <c r="B128" s="3" t="n"/>
      <c r="C128" s="3" t="n"/>
      <c r="D128" s="8">
        <f>IF($C128="","",IF($B128="月",ROUND($C128/(52/12),2),IF($B128="年",ROUND($C128/52,2),$C128)))</f>
        <v/>
      </c>
      <c r="E128" s="3" t="n"/>
      <c r="F128" s="3" t="n"/>
      <c r="G128" s="6">
        <f>IF($C128="","",IF($D128&lt;20,IF($F128&gt;=65,"申出があれば入る","入らない"),IF($E128&lt;31,"入らない","入る")))</f>
        <v/>
      </c>
      <c r="H128" s="6">
        <f>IF($C128="","",IF($D128&lt;20,IF($F128&gt;=65,"週20時間未満。65歳以上なので2か所合算の申出ができる","週20時間未満"),IF($E128&lt;31,"31日以上の雇用見込みがない","週20時間以上で31日以上の見込み")))</f>
        <v/>
      </c>
    </row>
    <row r="129">
      <c r="A129" s="3" t="n"/>
      <c r="B129" s="3" t="n"/>
      <c r="C129" s="3" t="n"/>
      <c r="D129" s="8">
        <f>IF($C129="","",IF($B129="月",ROUND($C129/(52/12),2),IF($B129="年",ROUND($C129/52,2),$C129)))</f>
        <v/>
      </c>
      <c r="E129" s="3" t="n"/>
      <c r="F129" s="3" t="n"/>
      <c r="G129" s="6">
        <f>IF($C129="","",IF($D129&lt;20,IF($F129&gt;=65,"申出があれば入る","入らない"),IF($E129&lt;31,"入らない","入る")))</f>
        <v/>
      </c>
      <c r="H129" s="6">
        <f>IF($C129="","",IF($D129&lt;20,IF($F129&gt;=65,"週20時間未満。65歳以上なので2か所合算の申出ができる","週20時間未満"),IF($E129&lt;31,"31日以上の雇用見込みがない","週20時間以上で31日以上の見込み")))</f>
        <v/>
      </c>
    </row>
    <row r="130">
      <c r="A130" s="3" t="n"/>
      <c r="B130" s="3" t="n"/>
      <c r="C130" s="3" t="n"/>
      <c r="D130" s="8">
        <f>IF($C130="","",IF($B130="月",ROUND($C130/(52/12),2),IF($B130="年",ROUND($C130/52,2),$C130)))</f>
        <v/>
      </c>
      <c r="E130" s="3" t="n"/>
      <c r="F130" s="3" t="n"/>
      <c r="G130" s="6">
        <f>IF($C130="","",IF($D130&lt;20,IF($F130&gt;=65,"申出があれば入る","入らない"),IF($E130&lt;31,"入らない","入る")))</f>
        <v/>
      </c>
      <c r="H130" s="6">
        <f>IF($C130="","",IF($D130&lt;20,IF($F130&gt;=65,"週20時間未満。65歳以上なので2か所合算の申出ができる","週20時間未満"),IF($E130&lt;31,"31日以上の雇用見込みがない","週20時間以上で31日以上の見込み")))</f>
        <v/>
      </c>
    </row>
    <row r="131">
      <c r="A131" s="3" t="n"/>
      <c r="B131" s="3" t="n"/>
      <c r="C131" s="3" t="n"/>
      <c r="D131" s="8">
        <f>IF($C131="","",IF($B131="月",ROUND($C131/(52/12),2),IF($B131="年",ROUND($C131/52,2),$C131)))</f>
        <v/>
      </c>
      <c r="E131" s="3" t="n"/>
      <c r="F131" s="3" t="n"/>
      <c r="G131" s="6">
        <f>IF($C131="","",IF($D131&lt;20,IF($F131&gt;=65,"申出があれば入る","入らない"),IF($E131&lt;31,"入らない","入る")))</f>
        <v/>
      </c>
      <c r="H131" s="6">
        <f>IF($C131="","",IF($D131&lt;20,IF($F131&gt;=65,"週20時間未満。65歳以上なので2か所合算の申出ができる","週20時間未満"),IF($E131&lt;31,"31日以上の雇用見込みがない","週20時間以上で31日以上の見込み")))</f>
        <v/>
      </c>
    </row>
    <row r="132">
      <c r="A132" s="3" t="n"/>
      <c r="B132" s="3" t="n"/>
      <c r="C132" s="3" t="n"/>
      <c r="D132" s="8">
        <f>IF($C132="","",IF($B132="月",ROUND($C132/(52/12),2),IF($B132="年",ROUND($C132/52,2),$C132)))</f>
        <v/>
      </c>
      <c r="E132" s="3" t="n"/>
      <c r="F132" s="3" t="n"/>
      <c r="G132" s="6">
        <f>IF($C132="","",IF($D132&lt;20,IF($F132&gt;=65,"申出があれば入る","入らない"),IF($E132&lt;31,"入らない","入る")))</f>
        <v/>
      </c>
      <c r="H132" s="6">
        <f>IF($C132="","",IF($D132&lt;20,IF($F132&gt;=65,"週20時間未満。65歳以上なので2か所合算の申出ができる","週20時間未満"),IF($E132&lt;31,"31日以上の雇用見込みがない","週20時間以上で31日以上の見込み")))</f>
        <v/>
      </c>
    </row>
    <row r="133">
      <c r="A133" s="3" t="n"/>
      <c r="B133" s="3" t="n"/>
      <c r="C133" s="3" t="n"/>
      <c r="D133" s="8">
        <f>IF($C133="","",IF($B133="月",ROUND($C133/(52/12),2),IF($B133="年",ROUND($C133/52,2),$C133)))</f>
        <v/>
      </c>
      <c r="E133" s="3" t="n"/>
      <c r="F133" s="3" t="n"/>
      <c r="G133" s="6">
        <f>IF($C133="","",IF($D133&lt;20,IF($F133&gt;=65,"申出があれば入る","入らない"),IF($E133&lt;31,"入らない","入る")))</f>
        <v/>
      </c>
      <c r="H133" s="6">
        <f>IF($C133="","",IF($D133&lt;20,IF($F133&gt;=65,"週20時間未満。65歳以上なので2か所合算の申出ができる","週20時間未満"),IF($E133&lt;31,"31日以上の雇用見込みがない","週20時間以上で31日以上の見込み")))</f>
        <v/>
      </c>
    </row>
    <row r="134">
      <c r="A134" s="3" t="n"/>
      <c r="B134" s="3" t="n"/>
      <c r="C134" s="3" t="n"/>
      <c r="D134" s="8">
        <f>IF($C134="","",IF($B134="月",ROUND($C134/(52/12),2),IF($B134="年",ROUND($C134/52,2),$C134)))</f>
        <v/>
      </c>
      <c r="E134" s="3" t="n"/>
      <c r="F134" s="3" t="n"/>
      <c r="G134" s="6">
        <f>IF($C134="","",IF($D134&lt;20,IF($F134&gt;=65,"申出があれば入る","入らない"),IF($E134&lt;31,"入らない","入る")))</f>
        <v/>
      </c>
      <c r="H134" s="6">
        <f>IF($C134="","",IF($D134&lt;20,IF($F134&gt;=65,"週20時間未満。65歳以上なので2か所合算の申出ができる","週20時間未満"),IF($E134&lt;31,"31日以上の雇用見込みがない","週20時間以上で31日以上の見込み")))</f>
        <v/>
      </c>
    </row>
    <row r="135">
      <c r="A135" s="3" t="n"/>
      <c r="B135" s="3" t="n"/>
      <c r="C135" s="3" t="n"/>
      <c r="D135" s="8">
        <f>IF($C135="","",IF($B135="月",ROUND($C135/(52/12),2),IF($B135="年",ROUND($C135/52,2),$C135)))</f>
        <v/>
      </c>
      <c r="E135" s="3" t="n"/>
      <c r="F135" s="3" t="n"/>
      <c r="G135" s="6">
        <f>IF($C135="","",IF($D135&lt;20,IF($F135&gt;=65,"申出があれば入る","入らない"),IF($E135&lt;31,"入らない","入る")))</f>
        <v/>
      </c>
      <c r="H135" s="6">
        <f>IF($C135="","",IF($D135&lt;20,IF($F135&gt;=65,"週20時間未満。65歳以上なので2か所合算の申出ができる","週20時間未満"),IF($E135&lt;31,"31日以上の雇用見込みがない","週20時間以上で31日以上の見込み")))</f>
        <v/>
      </c>
    </row>
    <row r="136">
      <c r="A136" s="3" t="n"/>
      <c r="B136" s="3" t="n"/>
      <c r="C136" s="3" t="n"/>
      <c r="D136" s="8">
        <f>IF($C136="","",IF($B136="月",ROUND($C136/(52/12),2),IF($B136="年",ROUND($C136/52,2),$C136)))</f>
        <v/>
      </c>
      <c r="E136" s="3" t="n"/>
      <c r="F136" s="3" t="n"/>
      <c r="G136" s="6">
        <f>IF($C136="","",IF($D136&lt;20,IF($F136&gt;=65,"申出があれば入る","入らない"),IF($E136&lt;31,"入らない","入る")))</f>
        <v/>
      </c>
      <c r="H136" s="6">
        <f>IF($C136="","",IF($D136&lt;20,IF($F136&gt;=65,"週20時間未満。65歳以上なので2か所合算の申出ができる","週20時間未満"),IF($E136&lt;31,"31日以上の雇用見込みがない","週20時間以上で31日以上の見込み")))</f>
        <v/>
      </c>
    </row>
    <row r="137">
      <c r="A137" s="3" t="n"/>
      <c r="B137" s="3" t="n"/>
      <c r="C137" s="3" t="n"/>
      <c r="D137" s="8">
        <f>IF($C137="","",IF($B137="月",ROUND($C137/(52/12),2),IF($B137="年",ROUND($C137/52,2),$C137)))</f>
        <v/>
      </c>
      <c r="E137" s="3" t="n"/>
      <c r="F137" s="3" t="n"/>
      <c r="G137" s="6">
        <f>IF($C137="","",IF($D137&lt;20,IF($F137&gt;=65,"申出があれば入る","入らない"),IF($E137&lt;31,"入らない","入る")))</f>
        <v/>
      </c>
      <c r="H137" s="6">
        <f>IF($C137="","",IF($D137&lt;20,IF($F137&gt;=65,"週20時間未満。65歳以上なので2か所合算の申出ができる","週20時間未満"),IF($E137&lt;31,"31日以上の雇用見込みがない","週20時間以上で31日以上の見込み")))</f>
        <v/>
      </c>
    </row>
    <row r="138">
      <c r="A138" s="3" t="n"/>
      <c r="B138" s="3" t="n"/>
      <c r="C138" s="3" t="n"/>
      <c r="D138" s="8">
        <f>IF($C138="","",IF($B138="月",ROUND($C138/(52/12),2),IF($B138="年",ROUND($C138/52,2),$C138)))</f>
        <v/>
      </c>
      <c r="E138" s="3" t="n"/>
      <c r="F138" s="3" t="n"/>
      <c r="G138" s="6">
        <f>IF($C138="","",IF($D138&lt;20,IF($F138&gt;=65,"申出があれば入る","入らない"),IF($E138&lt;31,"入らない","入る")))</f>
        <v/>
      </c>
      <c r="H138" s="6">
        <f>IF($C138="","",IF($D138&lt;20,IF($F138&gt;=65,"週20時間未満。65歳以上なので2か所合算の申出ができる","週20時間未満"),IF($E138&lt;31,"31日以上の雇用見込みがない","週20時間以上で31日以上の見込み")))</f>
        <v/>
      </c>
    </row>
    <row r="139">
      <c r="A139" s="3" t="n"/>
      <c r="B139" s="3" t="n"/>
      <c r="C139" s="3" t="n"/>
      <c r="D139" s="8">
        <f>IF($C139="","",IF($B139="月",ROUND($C139/(52/12),2),IF($B139="年",ROUND($C139/52,2),$C139)))</f>
        <v/>
      </c>
      <c r="E139" s="3" t="n"/>
      <c r="F139" s="3" t="n"/>
      <c r="G139" s="6">
        <f>IF($C139="","",IF($D139&lt;20,IF($F139&gt;=65,"申出があれば入る","入らない"),IF($E139&lt;31,"入らない","入る")))</f>
        <v/>
      </c>
      <c r="H139" s="6">
        <f>IF($C139="","",IF($D139&lt;20,IF($F139&gt;=65,"週20時間未満。65歳以上なので2か所合算の申出ができる","週20時間未満"),IF($E139&lt;31,"31日以上の雇用見込みがない","週20時間以上で31日以上の見込み")))</f>
        <v/>
      </c>
    </row>
    <row r="140">
      <c r="A140" s="3" t="n"/>
      <c r="B140" s="3" t="n"/>
      <c r="C140" s="3" t="n"/>
      <c r="D140" s="8">
        <f>IF($C140="","",IF($B140="月",ROUND($C140/(52/12),2),IF($B140="年",ROUND($C140/52,2),$C140)))</f>
        <v/>
      </c>
      <c r="E140" s="3" t="n"/>
      <c r="F140" s="3" t="n"/>
      <c r="G140" s="6">
        <f>IF($C140="","",IF($D140&lt;20,IF($F140&gt;=65,"申出があれば入る","入らない"),IF($E140&lt;31,"入らない","入る")))</f>
        <v/>
      </c>
      <c r="H140" s="6">
        <f>IF($C140="","",IF($D140&lt;20,IF($F140&gt;=65,"週20時間未満。65歳以上なので2か所合算の申出ができる","週20時間未満"),IF($E140&lt;31,"31日以上の雇用見込みがない","週20時間以上で31日以上の見込み")))</f>
        <v/>
      </c>
    </row>
    <row r="141">
      <c r="A141" s="3" t="n"/>
      <c r="B141" s="3" t="n"/>
      <c r="C141" s="3" t="n"/>
      <c r="D141" s="8">
        <f>IF($C141="","",IF($B141="月",ROUND($C141/(52/12),2),IF($B141="年",ROUND($C141/52,2),$C141)))</f>
        <v/>
      </c>
      <c r="E141" s="3" t="n"/>
      <c r="F141" s="3" t="n"/>
      <c r="G141" s="6">
        <f>IF($C141="","",IF($D141&lt;20,IF($F141&gt;=65,"申出があれば入る","入らない"),IF($E141&lt;31,"入らない","入る")))</f>
        <v/>
      </c>
      <c r="H141" s="6">
        <f>IF($C141="","",IF($D141&lt;20,IF($F141&gt;=65,"週20時間未満。65歳以上なので2か所合算の申出ができる","週20時間未満"),IF($E141&lt;31,"31日以上の雇用見込みがない","週20時間以上で31日以上の見込み")))</f>
        <v/>
      </c>
    </row>
    <row r="142">
      <c r="A142" s="3" t="n"/>
      <c r="B142" s="3" t="n"/>
      <c r="C142" s="3" t="n"/>
      <c r="D142" s="8">
        <f>IF($C142="","",IF($B142="月",ROUND($C142/(52/12),2),IF($B142="年",ROUND($C142/52,2),$C142)))</f>
        <v/>
      </c>
      <c r="E142" s="3" t="n"/>
      <c r="F142" s="3" t="n"/>
      <c r="G142" s="6">
        <f>IF($C142="","",IF($D142&lt;20,IF($F142&gt;=65,"申出があれば入る","入らない"),IF($E142&lt;31,"入らない","入る")))</f>
        <v/>
      </c>
      <c r="H142" s="6">
        <f>IF($C142="","",IF($D142&lt;20,IF($F142&gt;=65,"週20時間未満。65歳以上なので2か所合算の申出ができる","週20時間未満"),IF($E142&lt;31,"31日以上の雇用見込みがない","週20時間以上で31日以上の見込み")))</f>
        <v/>
      </c>
    </row>
    <row r="143">
      <c r="A143" s="3" t="n"/>
      <c r="B143" s="3" t="n"/>
      <c r="C143" s="3" t="n"/>
      <c r="D143" s="8">
        <f>IF($C143="","",IF($B143="月",ROUND($C143/(52/12),2),IF($B143="年",ROUND($C143/52,2),$C143)))</f>
        <v/>
      </c>
      <c r="E143" s="3" t="n"/>
      <c r="F143" s="3" t="n"/>
      <c r="G143" s="6">
        <f>IF($C143="","",IF($D143&lt;20,IF($F143&gt;=65,"申出があれば入る","入らない"),IF($E143&lt;31,"入らない","入る")))</f>
        <v/>
      </c>
      <c r="H143" s="6">
        <f>IF($C143="","",IF($D143&lt;20,IF($F143&gt;=65,"週20時間未満。65歳以上なので2か所合算の申出ができる","週20時間未満"),IF($E143&lt;31,"31日以上の雇用見込みがない","週20時間以上で31日以上の見込み")))</f>
        <v/>
      </c>
    </row>
    <row r="144">
      <c r="A144" s="3" t="n"/>
      <c r="B144" s="3" t="n"/>
      <c r="C144" s="3" t="n"/>
      <c r="D144" s="8">
        <f>IF($C144="","",IF($B144="月",ROUND($C144/(52/12),2),IF($B144="年",ROUND($C144/52,2),$C144)))</f>
        <v/>
      </c>
      <c r="E144" s="3" t="n"/>
      <c r="F144" s="3" t="n"/>
      <c r="G144" s="6">
        <f>IF($C144="","",IF($D144&lt;20,IF($F144&gt;=65,"申出があれば入る","入らない"),IF($E144&lt;31,"入らない","入る")))</f>
        <v/>
      </c>
      <c r="H144" s="6">
        <f>IF($C144="","",IF($D144&lt;20,IF($F144&gt;=65,"週20時間未満。65歳以上なので2か所合算の申出ができる","週20時間未満"),IF($E144&lt;31,"31日以上の雇用見込みがない","週20時間以上で31日以上の見込み")))</f>
        <v/>
      </c>
    </row>
    <row r="145">
      <c r="A145" s="3" t="n"/>
      <c r="B145" s="3" t="n"/>
      <c r="C145" s="3" t="n"/>
      <c r="D145" s="8">
        <f>IF($C145="","",IF($B145="月",ROUND($C145/(52/12),2),IF($B145="年",ROUND($C145/52,2),$C145)))</f>
        <v/>
      </c>
      <c r="E145" s="3" t="n"/>
      <c r="F145" s="3" t="n"/>
      <c r="G145" s="6">
        <f>IF($C145="","",IF($D145&lt;20,IF($F145&gt;=65,"申出があれば入る","入らない"),IF($E145&lt;31,"入らない","入る")))</f>
        <v/>
      </c>
      <c r="H145" s="6">
        <f>IF($C145="","",IF($D145&lt;20,IF($F145&gt;=65,"週20時間未満。65歳以上なので2か所合算の申出ができる","週20時間未満"),IF($E145&lt;31,"31日以上の雇用見込みがない","週20時間以上で31日以上の見込み")))</f>
        <v/>
      </c>
    </row>
    <row r="146">
      <c r="A146" s="3" t="n"/>
      <c r="B146" s="3" t="n"/>
      <c r="C146" s="3" t="n"/>
      <c r="D146" s="8">
        <f>IF($C146="","",IF($B146="月",ROUND($C146/(52/12),2),IF($B146="年",ROUND($C146/52,2),$C146)))</f>
        <v/>
      </c>
      <c r="E146" s="3" t="n"/>
      <c r="F146" s="3" t="n"/>
      <c r="G146" s="6">
        <f>IF($C146="","",IF($D146&lt;20,IF($F146&gt;=65,"申出があれば入る","入らない"),IF($E146&lt;31,"入らない","入る")))</f>
        <v/>
      </c>
      <c r="H146" s="6">
        <f>IF($C146="","",IF($D146&lt;20,IF($F146&gt;=65,"週20時間未満。65歳以上なので2か所合算の申出ができる","週20時間未満"),IF($E146&lt;31,"31日以上の雇用見込みがない","週20時間以上で31日以上の見込み")))</f>
        <v/>
      </c>
    </row>
    <row r="147">
      <c r="A147" s="3" t="n"/>
      <c r="B147" s="3" t="n"/>
      <c r="C147" s="3" t="n"/>
      <c r="D147" s="8">
        <f>IF($C147="","",IF($B147="月",ROUND($C147/(52/12),2),IF($B147="年",ROUND($C147/52,2),$C147)))</f>
        <v/>
      </c>
      <c r="E147" s="3" t="n"/>
      <c r="F147" s="3" t="n"/>
      <c r="G147" s="6">
        <f>IF($C147="","",IF($D147&lt;20,IF($F147&gt;=65,"申出があれば入る","入らない"),IF($E147&lt;31,"入らない","入る")))</f>
        <v/>
      </c>
      <c r="H147" s="6">
        <f>IF($C147="","",IF($D147&lt;20,IF($F147&gt;=65,"週20時間未満。65歳以上なので2か所合算の申出ができる","週20時間未満"),IF($E147&lt;31,"31日以上の雇用見込みがない","週20時間以上で31日以上の見込み")))</f>
        <v/>
      </c>
    </row>
    <row r="148">
      <c r="A148" s="3" t="n"/>
      <c r="B148" s="3" t="n"/>
      <c r="C148" s="3" t="n"/>
      <c r="D148" s="8">
        <f>IF($C148="","",IF($B148="月",ROUND($C148/(52/12),2),IF($B148="年",ROUND($C148/52,2),$C148)))</f>
        <v/>
      </c>
      <c r="E148" s="3" t="n"/>
      <c r="F148" s="3" t="n"/>
      <c r="G148" s="6">
        <f>IF($C148="","",IF($D148&lt;20,IF($F148&gt;=65,"申出があれば入る","入らない"),IF($E148&lt;31,"入らない","入る")))</f>
        <v/>
      </c>
      <c r="H148" s="6">
        <f>IF($C148="","",IF($D148&lt;20,IF($F148&gt;=65,"週20時間未満。65歳以上なので2か所合算の申出ができる","週20時間未満"),IF($E148&lt;31,"31日以上の雇用見込みがない","週20時間以上で31日以上の見込み")))</f>
        <v/>
      </c>
    </row>
    <row r="149">
      <c r="A149" s="3" t="n"/>
      <c r="B149" s="3" t="n"/>
      <c r="C149" s="3" t="n"/>
      <c r="D149" s="8">
        <f>IF($C149="","",IF($B149="月",ROUND($C149/(52/12),2),IF($B149="年",ROUND($C149/52,2),$C149)))</f>
        <v/>
      </c>
      <c r="E149" s="3" t="n"/>
      <c r="F149" s="3" t="n"/>
      <c r="G149" s="6">
        <f>IF($C149="","",IF($D149&lt;20,IF($F149&gt;=65,"申出があれば入る","入らない"),IF($E149&lt;31,"入らない","入る")))</f>
        <v/>
      </c>
      <c r="H149" s="6">
        <f>IF($C149="","",IF($D149&lt;20,IF($F149&gt;=65,"週20時間未満。65歳以上なので2か所合算の申出ができる","週20時間未満"),IF($E149&lt;31,"31日以上の雇用見込みがない","週20時間以上で31日以上の見込み")))</f>
        <v/>
      </c>
    </row>
    <row r="150">
      <c r="A150" s="3" t="n"/>
      <c r="B150" s="3" t="n"/>
      <c r="C150" s="3" t="n"/>
      <c r="D150" s="8">
        <f>IF($C150="","",IF($B150="月",ROUND($C150/(52/12),2),IF($B150="年",ROUND($C150/52,2),$C150)))</f>
        <v/>
      </c>
      <c r="E150" s="3" t="n"/>
      <c r="F150" s="3" t="n"/>
      <c r="G150" s="6">
        <f>IF($C150="","",IF($D150&lt;20,IF($F150&gt;=65,"申出があれば入る","入らない"),IF($E150&lt;31,"入らない","入る")))</f>
        <v/>
      </c>
      <c r="H150" s="6">
        <f>IF($C150="","",IF($D150&lt;20,IF($F150&gt;=65,"週20時間未満。65歳以上なので2か所合算の申出ができる","週20時間未満"),IF($E150&lt;31,"31日以上の雇用見込みがない","週20時間以上で31日以上の見込み")))</f>
        <v/>
      </c>
    </row>
    <row r="151">
      <c r="A151" s="3" t="n"/>
      <c r="B151" s="3" t="n"/>
      <c r="C151" s="3" t="n"/>
      <c r="D151" s="8">
        <f>IF($C151="","",IF($B151="月",ROUND($C151/(52/12),2),IF($B151="年",ROUND($C151/52,2),$C151)))</f>
        <v/>
      </c>
      <c r="E151" s="3" t="n"/>
      <c r="F151" s="3" t="n"/>
      <c r="G151" s="6">
        <f>IF($C151="","",IF($D151&lt;20,IF($F151&gt;=65,"申出があれば入る","入らない"),IF($E151&lt;31,"入らない","入る")))</f>
        <v/>
      </c>
      <c r="H151" s="6">
        <f>IF($C151="","",IF($D151&lt;20,IF($F151&gt;=65,"週20時間未満。65歳以上なので2か所合算の申出ができる","週20時間未満"),IF($E151&lt;31,"31日以上の雇用見込みがない","週20時間以上で31日以上の見込み")))</f>
        <v/>
      </c>
    </row>
    <row r="152">
      <c r="A152" s="3" t="n"/>
      <c r="B152" s="3" t="n"/>
      <c r="C152" s="3" t="n"/>
      <c r="D152" s="8">
        <f>IF($C152="","",IF($B152="月",ROUND($C152/(52/12),2),IF($B152="年",ROUND($C152/52,2),$C152)))</f>
        <v/>
      </c>
      <c r="E152" s="3" t="n"/>
      <c r="F152" s="3" t="n"/>
      <c r="G152" s="6">
        <f>IF($C152="","",IF($D152&lt;20,IF($F152&gt;=65,"申出があれば入る","入らない"),IF($E152&lt;31,"入らない","入る")))</f>
        <v/>
      </c>
      <c r="H152" s="6">
        <f>IF($C152="","",IF($D152&lt;20,IF($F152&gt;=65,"週20時間未満。65歳以上なので2か所合算の申出ができる","週20時間未満"),IF($E152&lt;31,"31日以上の雇用見込みがない","週20時間以上で31日以上の見込み")))</f>
        <v/>
      </c>
    </row>
    <row r="153">
      <c r="A153" s="3" t="n"/>
      <c r="B153" s="3" t="n"/>
      <c r="C153" s="3" t="n"/>
      <c r="D153" s="8">
        <f>IF($C153="","",IF($B153="月",ROUND($C153/(52/12),2),IF($B153="年",ROUND($C153/52,2),$C153)))</f>
        <v/>
      </c>
      <c r="E153" s="3" t="n"/>
      <c r="F153" s="3" t="n"/>
      <c r="G153" s="6">
        <f>IF($C153="","",IF($D153&lt;20,IF($F153&gt;=65,"申出があれば入る","入らない"),IF($E153&lt;31,"入らない","入る")))</f>
        <v/>
      </c>
      <c r="H153" s="6">
        <f>IF($C153="","",IF($D153&lt;20,IF($F153&gt;=65,"週20時間未満。65歳以上なので2か所合算の申出ができる","週20時間未満"),IF($E153&lt;31,"31日以上の雇用見込みがない","週20時間以上で31日以上の見込み")))</f>
        <v/>
      </c>
    </row>
    <row r="154">
      <c r="A154" s="3" t="n"/>
      <c r="B154" s="3" t="n"/>
      <c r="C154" s="3" t="n"/>
      <c r="D154" s="8">
        <f>IF($C154="","",IF($B154="月",ROUND($C154/(52/12),2),IF($B154="年",ROUND($C154/52,2),$C154)))</f>
        <v/>
      </c>
      <c r="E154" s="3" t="n"/>
      <c r="F154" s="3" t="n"/>
      <c r="G154" s="6">
        <f>IF($C154="","",IF($D154&lt;20,IF($F154&gt;=65,"申出があれば入る","入らない"),IF($E154&lt;31,"入らない","入る")))</f>
        <v/>
      </c>
      <c r="H154" s="6">
        <f>IF($C154="","",IF($D154&lt;20,IF($F154&gt;=65,"週20時間未満。65歳以上なので2か所合算の申出ができる","週20時間未満"),IF($E154&lt;31,"31日以上の雇用見込みがない","週20時間以上で31日以上の見込み")))</f>
        <v/>
      </c>
    </row>
    <row r="155">
      <c r="A155" s="3" t="n"/>
      <c r="B155" s="3" t="n"/>
      <c r="C155" s="3" t="n"/>
      <c r="D155" s="8">
        <f>IF($C155="","",IF($B155="月",ROUND($C155/(52/12),2),IF($B155="年",ROUND($C155/52,2),$C155)))</f>
        <v/>
      </c>
      <c r="E155" s="3" t="n"/>
      <c r="F155" s="3" t="n"/>
      <c r="G155" s="6">
        <f>IF($C155="","",IF($D155&lt;20,IF($F155&gt;=65,"申出があれば入る","入らない"),IF($E155&lt;31,"入らない","入る")))</f>
        <v/>
      </c>
      <c r="H155" s="6">
        <f>IF($C155="","",IF($D155&lt;20,IF($F155&gt;=65,"週20時間未満。65歳以上なので2か所合算の申出ができる","週20時間未満"),IF($E155&lt;31,"31日以上の雇用見込みがない","週20時間以上で31日以上の見込み")))</f>
        <v/>
      </c>
    </row>
    <row r="156">
      <c r="A156" s="3" t="n"/>
      <c r="B156" s="3" t="n"/>
      <c r="C156" s="3" t="n"/>
      <c r="D156" s="8">
        <f>IF($C156="","",IF($B156="月",ROUND($C156/(52/12),2),IF($B156="年",ROUND($C156/52,2),$C156)))</f>
        <v/>
      </c>
      <c r="E156" s="3" t="n"/>
      <c r="F156" s="3" t="n"/>
      <c r="G156" s="6">
        <f>IF($C156="","",IF($D156&lt;20,IF($F156&gt;=65,"申出があれば入る","入らない"),IF($E156&lt;31,"入らない","入る")))</f>
        <v/>
      </c>
      <c r="H156" s="6">
        <f>IF($C156="","",IF($D156&lt;20,IF($F156&gt;=65,"週20時間未満。65歳以上なので2か所合算の申出ができる","週20時間未満"),IF($E156&lt;31,"31日以上の雇用見込みがない","週20時間以上で31日以上の見込み")))</f>
        <v/>
      </c>
    </row>
    <row r="157">
      <c r="A157" s="3" t="n"/>
      <c r="B157" s="3" t="n"/>
      <c r="C157" s="3" t="n"/>
      <c r="D157" s="8">
        <f>IF($C157="","",IF($B157="月",ROUND($C157/(52/12),2),IF($B157="年",ROUND($C157/52,2),$C157)))</f>
        <v/>
      </c>
      <c r="E157" s="3" t="n"/>
      <c r="F157" s="3" t="n"/>
      <c r="G157" s="6">
        <f>IF($C157="","",IF($D157&lt;20,IF($F157&gt;=65,"申出があれば入る","入らない"),IF($E157&lt;31,"入らない","入る")))</f>
        <v/>
      </c>
      <c r="H157" s="6">
        <f>IF($C157="","",IF($D157&lt;20,IF($F157&gt;=65,"週20時間未満。65歳以上なので2か所合算の申出ができる","週20時間未満"),IF($E157&lt;31,"31日以上の雇用見込みがない","週20時間以上で31日以上の見込み")))</f>
        <v/>
      </c>
    </row>
    <row r="158">
      <c r="A158" s="3" t="n"/>
      <c r="B158" s="3" t="n"/>
      <c r="C158" s="3" t="n"/>
      <c r="D158" s="8">
        <f>IF($C158="","",IF($B158="月",ROUND($C158/(52/12),2),IF($B158="年",ROUND($C158/52,2),$C158)))</f>
        <v/>
      </c>
      <c r="E158" s="3" t="n"/>
      <c r="F158" s="3" t="n"/>
      <c r="G158" s="6">
        <f>IF($C158="","",IF($D158&lt;20,IF($F158&gt;=65,"申出があれば入る","入らない"),IF($E158&lt;31,"入らない","入る")))</f>
        <v/>
      </c>
      <c r="H158" s="6">
        <f>IF($C158="","",IF($D158&lt;20,IF($F158&gt;=65,"週20時間未満。65歳以上なので2か所合算の申出ができる","週20時間未満"),IF($E158&lt;31,"31日以上の雇用見込みがない","週20時間以上で31日以上の見込み")))</f>
        <v/>
      </c>
    </row>
    <row r="159">
      <c r="A159" s="3" t="n"/>
      <c r="B159" s="3" t="n"/>
      <c r="C159" s="3" t="n"/>
      <c r="D159" s="8">
        <f>IF($C159="","",IF($B159="月",ROUND($C159/(52/12),2),IF($B159="年",ROUND($C159/52,2),$C159)))</f>
        <v/>
      </c>
      <c r="E159" s="3" t="n"/>
      <c r="F159" s="3" t="n"/>
      <c r="G159" s="6">
        <f>IF($C159="","",IF($D159&lt;20,IF($F159&gt;=65,"申出があれば入る","入らない"),IF($E159&lt;31,"入らない","入る")))</f>
        <v/>
      </c>
      <c r="H159" s="6">
        <f>IF($C159="","",IF($D159&lt;20,IF($F159&gt;=65,"週20時間未満。65歳以上なので2か所合算の申出ができる","週20時間未満"),IF($E159&lt;31,"31日以上の雇用見込みがない","週20時間以上で31日以上の見込み")))</f>
        <v/>
      </c>
    </row>
    <row r="160">
      <c r="A160" s="3" t="n"/>
      <c r="B160" s="3" t="n"/>
      <c r="C160" s="3" t="n"/>
      <c r="D160" s="8">
        <f>IF($C160="","",IF($B160="月",ROUND($C160/(52/12),2),IF($B160="年",ROUND($C160/52,2),$C160)))</f>
        <v/>
      </c>
      <c r="E160" s="3" t="n"/>
      <c r="F160" s="3" t="n"/>
      <c r="G160" s="6">
        <f>IF($C160="","",IF($D160&lt;20,IF($F160&gt;=65,"申出があれば入る","入らない"),IF($E160&lt;31,"入らない","入る")))</f>
        <v/>
      </c>
      <c r="H160" s="6">
        <f>IF($C160="","",IF($D160&lt;20,IF($F160&gt;=65,"週20時間未満。65歳以上なので2か所合算の申出ができる","週20時間未満"),IF($E160&lt;31,"31日以上の雇用見込みがない","週20時間以上で31日以上の見込み")))</f>
        <v/>
      </c>
    </row>
    <row r="161">
      <c r="A161" s="3" t="n"/>
      <c r="B161" s="3" t="n"/>
      <c r="C161" s="3" t="n"/>
      <c r="D161" s="8">
        <f>IF($C161="","",IF($B161="月",ROUND($C161/(52/12),2),IF($B161="年",ROUND($C161/52,2),$C161)))</f>
        <v/>
      </c>
      <c r="E161" s="3" t="n"/>
      <c r="F161" s="3" t="n"/>
      <c r="G161" s="6">
        <f>IF($C161="","",IF($D161&lt;20,IF($F161&gt;=65,"申出があれば入る","入らない"),IF($E161&lt;31,"入らない","入る")))</f>
        <v/>
      </c>
      <c r="H161" s="6">
        <f>IF($C161="","",IF($D161&lt;20,IF($F161&gt;=65,"週20時間未満。65歳以上なので2か所合算の申出ができる","週20時間未満"),IF($E161&lt;31,"31日以上の雇用見込みがない","週20時間以上で31日以上の見込み")))</f>
        <v/>
      </c>
    </row>
    <row r="162">
      <c r="A162" s="3" t="n"/>
      <c r="B162" s="3" t="n"/>
      <c r="C162" s="3" t="n"/>
      <c r="D162" s="8">
        <f>IF($C162="","",IF($B162="月",ROUND($C162/(52/12),2),IF($B162="年",ROUND($C162/52,2),$C162)))</f>
        <v/>
      </c>
      <c r="E162" s="3" t="n"/>
      <c r="F162" s="3" t="n"/>
      <c r="G162" s="6">
        <f>IF($C162="","",IF($D162&lt;20,IF($F162&gt;=65,"申出があれば入る","入らない"),IF($E162&lt;31,"入らない","入る")))</f>
        <v/>
      </c>
      <c r="H162" s="6">
        <f>IF($C162="","",IF($D162&lt;20,IF($F162&gt;=65,"週20時間未満。65歳以上なので2か所合算の申出ができる","週20時間未満"),IF($E162&lt;31,"31日以上の雇用見込みがない","週20時間以上で31日以上の見込み")))</f>
        <v/>
      </c>
    </row>
    <row r="163">
      <c r="A163" s="3" t="n"/>
      <c r="B163" s="3" t="n"/>
      <c r="C163" s="3" t="n"/>
      <c r="D163" s="8">
        <f>IF($C163="","",IF($B163="月",ROUND($C163/(52/12),2),IF($B163="年",ROUND($C163/52,2),$C163)))</f>
        <v/>
      </c>
      <c r="E163" s="3" t="n"/>
      <c r="F163" s="3" t="n"/>
      <c r="G163" s="6">
        <f>IF($C163="","",IF($D163&lt;20,IF($F163&gt;=65,"申出があれば入る","入らない"),IF($E163&lt;31,"入らない","入る")))</f>
        <v/>
      </c>
      <c r="H163" s="6">
        <f>IF($C163="","",IF($D163&lt;20,IF($F163&gt;=65,"週20時間未満。65歳以上なので2か所合算の申出ができる","週20時間未満"),IF($E163&lt;31,"31日以上の雇用見込みがない","週20時間以上で31日以上の見込み")))</f>
        <v/>
      </c>
    </row>
    <row r="164">
      <c r="A164" s="3" t="n"/>
      <c r="B164" s="3" t="n"/>
      <c r="C164" s="3" t="n"/>
      <c r="D164" s="8">
        <f>IF($C164="","",IF($B164="月",ROUND($C164/(52/12),2),IF($B164="年",ROUND($C164/52,2),$C164)))</f>
        <v/>
      </c>
      <c r="E164" s="3" t="n"/>
      <c r="F164" s="3" t="n"/>
      <c r="G164" s="6">
        <f>IF($C164="","",IF($D164&lt;20,IF($F164&gt;=65,"申出があれば入る","入らない"),IF($E164&lt;31,"入らない","入る")))</f>
        <v/>
      </c>
      <c r="H164" s="6">
        <f>IF($C164="","",IF($D164&lt;20,IF($F164&gt;=65,"週20時間未満。65歳以上なので2か所合算の申出ができる","週20時間未満"),IF($E164&lt;31,"31日以上の雇用見込みがない","週20時間以上で31日以上の見込み")))</f>
        <v/>
      </c>
    </row>
    <row r="165">
      <c r="A165" s="3" t="n"/>
      <c r="B165" s="3" t="n"/>
      <c r="C165" s="3" t="n"/>
      <c r="D165" s="8">
        <f>IF($C165="","",IF($B165="月",ROUND($C165/(52/12),2),IF($B165="年",ROUND($C165/52,2),$C165)))</f>
        <v/>
      </c>
      <c r="E165" s="3" t="n"/>
      <c r="F165" s="3" t="n"/>
      <c r="G165" s="6">
        <f>IF($C165="","",IF($D165&lt;20,IF($F165&gt;=65,"申出があれば入る","入らない"),IF($E165&lt;31,"入らない","入る")))</f>
        <v/>
      </c>
      <c r="H165" s="6">
        <f>IF($C165="","",IF($D165&lt;20,IF($F165&gt;=65,"週20時間未満。65歳以上なので2か所合算の申出ができる","週20時間未満"),IF($E165&lt;31,"31日以上の雇用見込みがない","週20時間以上で31日以上の見込み")))</f>
        <v/>
      </c>
    </row>
    <row r="166">
      <c r="A166" s="3" t="n"/>
      <c r="B166" s="3" t="n"/>
      <c r="C166" s="3" t="n"/>
      <c r="D166" s="8">
        <f>IF($C166="","",IF($B166="月",ROUND($C166/(52/12),2),IF($B166="年",ROUND($C166/52,2),$C166)))</f>
        <v/>
      </c>
      <c r="E166" s="3" t="n"/>
      <c r="F166" s="3" t="n"/>
      <c r="G166" s="6">
        <f>IF($C166="","",IF($D166&lt;20,IF($F166&gt;=65,"申出があれば入る","入らない"),IF($E166&lt;31,"入らない","入る")))</f>
        <v/>
      </c>
      <c r="H166" s="6">
        <f>IF($C166="","",IF($D166&lt;20,IF($F166&gt;=65,"週20時間未満。65歳以上なので2か所合算の申出ができる","週20時間未満"),IF($E166&lt;31,"31日以上の雇用見込みがない","週20時間以上で31日以上の見込み")))</f>
        <v/>
      </c>
    </row>
    <row r="167">
      <c r="A167" s="3" t="n"/>
      <c r="B167" s="3" t="n"/>
      <c r="C167" s="3" t="n"/>
      <c r="D167" s="8">
        <f>IF($C167="","",IF($B167="月",ROUND($C167/(52/12),2),IF($B167="年",ROUND($C167/52,2),$C167)))</f>
        <v/>
      </c>
      <c r="E167" s="3" t="n"/>
      <c r="F167" s="3" t="n"/>
      <c r="G167" s="6">
        <f>IF($C167="","",IF($D167&lt;20,IF($F167&gt;=65,"申出があれば入る","入らない"),IF($E167&lt;31,"入らない","入る")))</f>
        <v/>
      </c>
      <c r="H167" s="6">
        <f>IF($C167="","",IF($D167&lt;20,IF($F167&gt;=65,"週20時間未満。65歳以上なので2か所合算の申出ができる","週20時間未満"),IF($E167&lt;31,"31日以上の雇用見込みがない","週20時間以上で31日以上の見込み")))</f>
        <v/>
      </c>
    </row>
    <row r="168">
      <c r="A168" s="3" t="n"/>
      <c r="B168" s="3" t="n"/>
      <c r="C168" s="3" t="n"/>
      <c r="D168" s="8">
        <f>IF($C168="","",IF($B168="月",ROUND($C168/(52/12),2),IF($B168="年",ROUND($C168/52,2),$C168)))</f>
        <v/>
      </c>
      <c r="E168" s="3" t="n"/>
      <c r="F168" s="3" t="n"/>
      <c r="G168" s="6">
        <f>IF($C168="","",IF($D168&lt;20,IF($F168&gt;=65,"申出があれば入る","入らない"),IF($E168&lt;31,"入らない","入る")))</f>
        <v/>
      </c>
      <c r="H168" s="6">
        <f>IF($C168="","",IF($D168&lt;20,IF($F168&gt;=65,"週20時間未満。65歳以上なので2か所合算の申出ができる","週20時間未満"),IF($E168&lt;31,"31日以上の雇用見込みがない","週20時間以上で31日以上の見込み")))</f>
        <v/>
      </c>
    </row>
    <row r="169">
      <c r="A169" s="3" t="n"/>
      <c r="B169" s="3" t="n"/>
      <c r="C169" s="3" t="n"/>
      <c r="D169" s="8">
        <f>IF($C169="","",IF($B169="月",ROUND($C169/(52/12),2),IF($B169="年",ROUND($C169/52,2),$C169)))</f>
        <v/>
      </c>
      <c r="E169" s="3" t="n"/>
      <c r="F169" s="3" t="n"/>
      <c r="G169" s="6">
        <f>IF($C169="","",IF($D169&lt;20,IF($F169&gt;=65,"申出があれば入る","入らない"),IF($E169&lt;31,"入らない","入る")))</f>
        <v/>
      </c>
      <c r="H169" s="6">
        <f>IF($C169="","",IF($D169&lt;20,IF($F169&gt;=65,"週20時間未満。65歳以上なので2か所合算の申出ができる","週20時間未満"),IF($E169&lt;31,"31日以上の雇用見込みがない","週20時間以上で31日以上の見込み")))</f>
        <v/>
      </c>
    </row>
    <row r="170">
      <c r="A170" s="3" t="n"/>
      <c r="B170" s="3" t="n"/>
      <c r="C170" s="3" t="n"/>
      <c r="D170" s="8">
        <f>IF($C170="","",IF($B170="月",ROUND($C170/(52/12),2),IF($B170="年",ROUND($C170/52,2),$C170)))</f>
        <v/>
      </c>
      <c r="E170" s="3" t="n"/>
      <c r="F170" s="3" t="n"/>
      <c r="G170" s="6">
        <f>IF($C170="","",IF($D170&lt;20,IF($F170&gt;=65,"申出があれば入る","入らない"),IF($E170&lt;31,"入らない","入る")))</f>
        <v/>
      </c>
      <c r="H170" s="6">
        <f>IF($C170="","",IF($D170&lt;20,IF($F170&gt;=65,"週20時間未満。65歳以上なので2か所合算の申出ができる","週20時間未満"),IF($E170&lt;31,"31日以上の雇用見込みがない","週20時間以上で31日以上の見込み")))</f>
        <v/>
      </c>
    </row>
    <row r="171">
      <c r="A171" s="3" t="n"/>
      <c r="B171" s="3" t="n"/>
      <c r="C171" s="3" t="n"/>
      <c r="D171" s="8">
        <f>IF($C171="","",IF($B171="月",ROUND($C171/(52/12),2),IF($B171="年",ROUND($C171/52,2),$C171)))</f>
        <v/>
      </c>
      <c r="E171" s="3" t="n"/>
      <c r="F171" s="3" t="n"/>
      <c r="G171" s="6">
        <f>IF($C171="","",IF($D171&lt;20,IF($F171&gt;=65,"申出があれば入る","入らない"),IF($E171&lt;31,"入らない","入る")))</f>
        <v/>
      </c>
      <c r="H171" s="6">
        <f>IF($C171="","",IF($D171&lt;20,IF($F171&gt;=65,"週20時間未満。65歳以上なので2か所合算の申出ができる","週20時間未満"),IF($E171&lt;31,"31日以上の雇用見込みがない","週20時間以上で31日以上の見込み")))</f>
        <v/>
      </c>
    </row>
    <row r="172">
      <c r="A172" s="3" t="n"/>
      <c r="B172" s="3" t="n"/>
      <c r="C172" s="3" t="n"/>
      <c r="D172" s="8">
        <f>IF($C172="","",IF($B172="月",ROUND($C172/(52/12),2),IF($B172="年",ROUND($C172/52,2),$C172)))</f>
        <v/>
      </c>
      <c r="E172" s="3" t="n"/>
      <c r="F172" s="3" t="n"/>
      <c r="G172" s="6">
        <f>IF($C172="","",IF($D172&lt;20,IF($F172&gt;=65,"申出があれば入る","入らない"),IF($E172&lt;31,"入らない","入る")))</f>
        <v/>
      </c>
      <c r="H172" s="6">
        <f>IF($C172="","",IF($D172&lt;20,IF($F172&gt;=65,"週20時間未満。65歳以上なので2か所合算の申出ができる","週20時間未満"),IF($E172&lt;31,"31日以上の雇用見込みがない","週20時間以上で31日以上の見込み")))</f>
        <v/>
      </c>
    </row>
    <row r="173">
      <c r="A173" s="3" t="n"/>
      <c r="B173" s="3" t="n"/>
      <c r="C173" s="3" t="n"/>
      <c r="D173" s="8">
        <f>IF($C173="","",IF($B173="月",ROUND($C173/(52/12),2),IF($B173="年",ROUND($C173/52,2),$C173)))</f>
        <v/>
      </c>
      <c r="E173" s="3" t="n"/>
      <c r="F173" s="3" t="n"/>
      <c r="G173" s="6">
        <f>IF($C173="","",IF($D173&lt;20,IF($F173&gt;=65,"申出があれば入る","入らない"),IF($E173&lt;31,"入らない","入る")))</f>
        <v/>
      </c>
      <c r="H173" s="6">
        <f>IF($C173="","",IF($D173&lt;20,IF($F173&gt;=65,"週20時間未満。65歳以上なので2か所合算の申出ができる","週20時間未満"),IF($E173&lt;31,"31日以上の雇用見込みがない","週20時間以上で31日以上の見込み")))</f>
        <v/>
      </c>
    </row>
    <row r="174">
      <c r="A174" s="3" t="n"/>
      <c r="B174" s="3" t="n"/>
      <c r="C174" s="3" t="n"/>
      <c r="D174" s="8">
        <f>IF($C174="","",IF($B174="月",ROUND($C174/(52/12),2),IF($B174="年",ROUND($C174/52,2),$C174)))</f>
        <v/>
      </c>
      <c r="E174" s="3" t="n"/>
      <c r="F174" s="3" t="n"/>
      <c r="G174" s="6">
        <f>IF($C174="","",IF($D174&lt;20,IF($F174&gt;=65,"申出があれば入る","入らない"),IF($E174&lt;31,"入らない","入る")))</f>
        <v/>
      </c>
      <c r="H174" s="6">
        <f>IF($C174="","",IF($D174&lt;20,IF($F174&gt;=65,"週20時間未満。65歳以上なので2か所合算の申出ができる","週20時間未満"),IF($E174&lt;31,"31日以上の雇用見込みがない","週20時間以上で31日以上の見込み")))</f>
        <v/>
      </c>
    </row>
    <row r="175">
      <c r="A175" s="3" t="n"/>
      <c r="B175" s="3" t="n"/>
      <c r="C175" s="3" t="n"/>
      <c r="D175" s="8">
        <f>IF($C175="","",IF($B175="月",ROUND($C175/(52/12),2),IF($B175="年",ROUND($C175/52,2),$C175)))</f>
        <v/>
      </c>
      <c r="E175" s="3" t="n"/>
      <c r="F175" s="3" t="n"/>
      <c r="G175" s="6">
        <f>IF($C175="","",IF($D175&lt;20,IF($F175&gt;=65,"申出があれば入る","入らない"),IF($E175&lt;31,"入らない","入る")))</f>
        <v/>
      </c>
      <c r="H175" s="6">
        <f>IF($C175="","",IF($D175&lt;20,IF($F175&gt;=65,"週20時間未満。65歳以上なので2か所合算の申出ができる","週20時間未満"),IF($E175&lt;31,"31日以上の雇用見込みがない","週20時間以上で31日以上の見込み")))</f>
        <v/>
      </c>
    </row>
    <row r="176">
      <c r="A176" s="3" t="n"/>
      <c r="B176" s="3" t="n"/>
      <c r="C176" s="3" t="n"/>
      <c r="D176" s="8">
        <f>IF($C176="","",IF($B176="月",ROUND($C176/(52/12),2),IF($B176="年",ROUND($C176/52,2),$C176)))</f>
        <v/>
      </c>
      <c r="E176" s="3" t="n"/>
      <c r="F176" s="3" t="n"/>
      <c r="G176" s="6">
        <f>IF($C176="","",IF($D176&lt;20,IF($F176&gt;=65,"申出があれば入る","入らない"),IF($E176&lt;31,"入らない","入る")))</f>
        <v/>
      </c>
      <c r="H176" s="6">
        <f>IF($C176="","",IF($D176&lt;20,IF($F176&gt;=65,"週20時間未満。65歳以上なので2か所合算の申出ができる","週20時間未満"),IF($E176&lt;31,"31日以上の雇用見込みがない","週20時間以上で31日以上の見込み")))</f>
        <v/>
      </c>
    </row>
    <row r="177">
      <c r="A177" s="3" t="n"/>
      <c r="B177" s="3" t="n"/>
      <c r="C177" s="3" t="n"/>
      <c r="D177" s="8">
        <f>IF($C177="","",IF($B177="月",ROUND($C177/(52/12),2),IF($B177="年",ROUND($C177/52,2),$C177)))</f>
        <v/>
      </c>
      <c r="E177" s="3" t="n"/>
      <c r="F177" s="3" t="n"/>
      <c r="G177" s="6">
        <f>IF($C177="","",IF($D177&lt;20,IF($F177&gt;=65,"申出があれば入る","入らない"),IF($E177&lt;31,"入らない","入る")))</f>
        <v/>
      </c>
      <c r="H177" s="6">
        <f>IF($C177="","",IF($D177&lt;20,IF($F177&gt;=65,"週20時間未満。65歳以上なので2か所合算の申出ができる","週20時間未満"),IF($E177&lt;31,"31日以上の雇用見込みがない","週20時間以上で31日以上の見込み")))</f>
        <v/>
      </c>
    </row>
    <row r="178">
      <c r="A178" s="3" t="n"/>
      <c r="B178" s="3" t="n"/>
      <c r="C178" s="3" t="n"/>
      <c r="D178" s="8">
        <f>IF($C178="","",IF($B178="月",ROUND($C178/(52/12),2),IF($B178="年",ROUND($C178/52,2),$C178)))</f>
        <v/>
      </c>
      <c r="E178" s="3" t="n"/>
      <c r="F178" s="3" t="n"/>
      <c r="G178" s="6">
        <f>IF($C178="","",IF($D178&lt;20,IF($F178&gt;=65,"申出があれば入る","入らない"),IF($E178&lt;31,"入らない","入る")))</f>
        <v/>
      </c>
      <c r="H178" s="6">
        <f>IF($C178="","",IF($D178&lt;20,IF($F178&gt;=65,"週20時間未満。65歳以上なので2か所合算の申出ができる","週20時間未満"),IF($E178&lt;31,"31日以上の雇用見込みがない","週20時間以上で31日以上の見込み")))</f>
        <v/>
      </c>
    </row>
    <row r="179">
      <c r="A179" s="3" t="n"/>
      <c r="B179" s="3" t="n"/>
      <c r="C179" s="3" t="n"/>
      <c r="D179" s="8">
        <f>IF($C179="","",IF($B179="月",ROUND($C179/(52/12),2),IF($B179="年",ROUND($C179/52,2),$C179)))</f>
        <v/>
      </c>
      <c r="E179" s="3" t="n"/>
      <c r="F179" s="3" t="n"/>
      <c r="G179" s="6">
        <f>IF($C179="","",IF($D179&lt;20,IF($F179&gt;=65,"申出があれば入る","入らない"),IF($E179&lt;31,"入らない","入る")))</f>
        <v/>
      </c>
      <c r="H179" s="6">
        <f>IF($C179="","",IF($D179&lt;20,IF($F179&gt;=65,"週20時間未満。65歳以上なので2か所合算の申出ができる","週20時間未満"),IF($E179&lt;31,"31日以上の雇用見込みがない","週20時間以上で31日以上の見込み")))</f>
        <v/>
      </c>
    </row>
    <row r="180">
      <c r="A180" s="3" t="n"/>
      <c r="B180" s="3" t="n"/>
      <c r="C180" s="3" t="n"/>
      <c r="D180" s="8">
        <f>IF($C180="","",IF($B180="月",ROUND($C180/(52/12),2),IF($B180="年",ROUND($C180/52,2),$C180)))</f>
        <v/>
      </c>
      <c r="E180" s="3" t="n"/>
      <c r="F180" s="3" t="n"/>
      <c r="G180" s="6">
        <f>IF($C180="","",IF($D180&lt;20,IF($F180&gt;=65,"申出があれば入る","入らない"),IF($E180&lt;31,"入らない","入る")))</f>
        <v/>
      </c>
      <c r="H180" s="6">
        <f>IF($C180="","",IF($D180&lt;20,IF($F180&gt;=65,"週20時間未満。65歳以上なので2か所合算の申出ができる","週20時間未満"),IF($E180&lt;31,"31日以上の雇用見込みがない","週20時間以上で31日以上の見込み")))</f>
        <v/>
      </c>
    </row>
    <row r="181">
      <c r="A181" s="3" t="n"/>
      <c r="B181" s="3" t="n"/>
      <c r="C181" s="3" t="n"/>
      <c r="D181" s="8">
        <f>IF($C181="","",IF($B181="月",ROUND($C181/(52/12),2),IF($B181="年",ROUND($C181/52,2),$C181)))</f>
        <v/>
      </c>
      <c r="E181" s="3" t="n"/>
      <c r="F181" s="3" t="n"/>
      <c r="G181" s="6">
        <f>IF($C181="","",IF($D181&lt;20,IF($F181&gt;=65,"申出があれば入る","入らない"),IF($E181&lt;31,"入らない","入る")))</f>
        <v/>
      </c>
      <c r="H181" s="6">
        <f>IF($C181="","",IF($D181&lt;20,IF($F181&gt;=65,"週20時間未満。65歳以上なので2か所合算の申出ができる","週20時間未満"),IF($E181&lt;31,"31日以上の雇用見込みがない","週20時間以上で31日以上の見込み")))</f>
        <v/>
      </c>
    </row>
    <row r="182">
      <c r="A182" s="3" t="n"/>
      <c r="B182" s="3" t="n"/>
      <c r="C182" s="3" t="n"/>
      <c r="D182" s="8">
        <f>IF($C182="","",IF($B182="月",ROUND($C182/(52/12),2),IF($B182="年",ROUND($C182/52,2),$C182)))</f>
        <v/>
      </c>
      <c r="E182" s="3" t="n"/>
      <c r="F182" s="3" t="n"/>
      <c r="G182" s="6">
        <f>IF($C182="","",IF($D182&lt;20,IF($F182&gt;=65,"申出があれば入る","入らない"),IF($E182&lt;31,"入らない","入る")))</f>
        <v/>
      </c>
      <c r="H182" s="6">
        <f>IF($C182="","",IF($D182&lt;20,IF($F182&gt;=65,"週20時間未満。65歳以上なので2か所合算の申出ができる","週20時間未満"),IF($E182&lt;31,"31日以上の雇用見込みがない","週20時間以上で31日以上の見込み")))</f>
        <v/>
      </c>
    </row>
    <row r="183">
      <c r="A183" s="3" t="n"/>
      <c r="B183" s="3" t="n"/>
      <c r="C183" s="3" t="n"/>
      <c r="D183" s="8">
        <f>IF($C183="","",IF($B183="月",ROUND($C183/(52/12),2),IF($B183="年",ROUND($C183/52,2),$C183)))</f>
        <v/>
      </c>
      <c r="E183" s="3" t="n"/>
      <c r="F183" s="3" t="n"/>
      <c r="G183" s="6">
        <f>IF($C183="","",IF($D183&lt;20,IF($F183&gt;=65,"申出があれば入る","入らない"),IF($E183&lt;31,"入らない","入る")))</f>
        <v/>
      </c>
      <c r="H183" s="6">
        <f>IF($C183="","",IF($D183&lt;20,IF($F183&gt;=65,"週20時間未満。65歳以上なので2か所合算の申出ができる","週20時間未満"),IF($E183&lt;31,"31日以上の雇用見込みがない","週20時間以上で31日以上の見込み")))</f>
        <v/>
      </c>
    </row>
    <row r="184">
      <c r="A184" s="3" t="n"/>
      <c r="B184" s="3" t="n"/>
      <c r="C184" s="3" t="n"/>
      <c r="D184" s="8">
        <f>IF($C184="","",IF($B184="月",ROUND($C184/(52/12),2),IF($B184="年",ROUND($C184/52,2),$C184)))</f>
        <v/>
      </c>
      <c r="E184" s="3" t="n"/>
      <c r="F184" s="3" t="n"/>
      <c r="G184" s="6">
        <f>IF($C184="","",IF($D184&lt;20,IF($F184&gt;=65,"申出があれば入る","入らない"),IF($E184&lt;31,"入らない","入る")))</f>
        <v/>
      </c>
      <c r="H184" s="6">
        <f>IF($C184="","",IF($D184&lt;20,IF($F184&gt;=65,"週20時間未満。65歳以上なので2か所合算の申出ができる","週20時間未満"),IF($E184&lt;31,"31日以上の雇用見込みがない","週20時間以上で31日以上の見込み")))</f>
        <v/>
      </c>
    </row>
    <row r="185">
      <c r="A185" s="3" t="n"/>
      <c r="B185" s="3" t="n"/>
      <c r="C185" s="3" t="n"/>
      <c r="D185" s="8">
        <f>IF($C185="","",IF($B185="月",ROUND($C185/(52/12),2),IF($B185="年",ROUND($C185/52,2),$C185)))</f>
        <v/>
      </c>
      <c r="E185" s="3" t="n"/>
      <c r="F185" s="3" t="n"/>
      <c r="G185" s="6">
        <f>IF($C185="","",IF($D185&lt;20,IF($F185&gt;=65,"申出があれば入る","入らない"),IF($E185&lt;31,"入らない","入る")))</f>
        <v/>
      </c>
      <c r="H185" s="6">
        <f>IF($C185="","",IF($D185&lt;20,IF($F185&gt;=65,"週20時間未満。65歳以上なので2か所合算の申出ができる","週20時間未満"),IF($E185&lt;31,"31日以上の雇用見込みがない","週20時間以上で31日以上の見込み")))</f>
        <v/>
      </c>
    </row>
    <row r="186">
      <c r="A186" s="3" t="n"/>
      <c r="B186" s="3" t="n"/>
      <c r="C186" s="3" t="n"/>
      <c r="D186" s="8">
        <f>IF($C186="","",IF($B186="月",ROUND($C186/(52/12),2),IF($B186="年",ROUND($C186/52,2),$C186)))</f>
        <v/>
      </c>
      <c r="E186" s="3" t="n"/>
      <c r="F186" s="3" t="n"/>
      <c r="G186" s="6">
        <f>IF($C186="","",IF($D186&lt;20,IF($F186&gt;=65,"申出があれば入る","入らない"),IF($E186&lt;31,"入らない","入る")))</f>
        <v/>
      </c>
      <c r="H186" s="6">
        <f>IF($C186="","",IF($D186&lt;20,IF($F186&gt;=65,"週20時間未満。65歳以上なので2か所合算の申出ができる","週20時間未満"),IF($E186&lt;31,"31日以上の雇用見込みがない","週20時間以上で31日以上の見込み")))</f>
        <v/>
      </c>
    </row>
    <row r="187">
      <c r="A187" s="3" t="n"/>
      <c r="B187" s="3" t="n"/>
      <c r="C187" s="3" t="n"/>
      <c r="D187" s="8">
        <f>IF($C187="","",IF($B187="月",ROUND($C187/(52/12),2),IF($B187="年",ROUND($C187/52,2),$C187)))</f>
        <v/>
      </c>
      <c r="E187" s="3" t="n"/>
      <c r="F187" s="3" t="n"/>
      <c r="G187" s="6">
        <f>IF($C187="","",IF($D187&lt;20,IF($F187&gt;=65,"申出があれば入る","入らない"),IF($E187&lt;31,"入らない","入る")))</f>
        <v/>
      </c>
      <c r="H187" s="6">
        <f>IF($C187="","",IF($D187&lt;20,IF($F187&gt;=65,"週20時間未満。65歳以上なので2か所合算の申出ができる","週20時間未満"),IF($E187&lt;31,"31日以上の雇用見込みがない","週20時間以上で31日以上の見込み")))</f>
        <v/>
      </c>
    </row>
    <row r="188">
      <c r="A188" s="3" t="n"/>
      <c r="B188" s="3" t="n"/>
      <c r="C188" s="3" t="n"/>
      <c r="D188" s="8">
        <f>IF($C188="","",IF($B188="月",ROUND($C188/(52/12),2),IF($B188="年",ROUND($C188/52,2),$C188)))</f>
        <v/>
      </c>
      <c r="E188" s="3" t="n"/>
      <c r="F188" s="3" t="n"/>
      <c r="G188" s="6">
        <f>IF($C188="","",IF($D188&lt;20,IF($F188&gt;=65,"申出があれば入る","入らない"),IF($E188&lt;31,"入らない","入る")))</f>
        <v/>
      </c>
      <c r="H188" s="6">
        <f>IF($C188="","",IF($D188&lt;20,IF($F188&gt;=65,"週20時間未満。65歳以上なので2か所合算の申出ができる","週20時間未満"),IF($E188&lt;31,"31日以上の雇用見込みがない","週20時間以上で31日以上の見込み")))</f>
        <v/>
      </c>
    </row>
    <row r="189">
      <c r="A189" s="3" t="n"/>
      <c r="B189" s="3" t="n"/>
      <c r="C189" s="3" t="n"/>
      <c r="D189" s="8">
        <f>IF($C189="","",IF($B189="月",ROUND($C189/(52/12),2),IF($B189="年",ROUND($C189/52,2),$C189)))</f>
        <v/>
      </c>
      <c r="E189" s="3" t="n"/>
      <c r="F189" s="3" t="n"/>
      <c r="G189" s="6">
        <f>IF($C189="","",IF($D189&lt;20,IF($F189&gt;=65,"申出があれば入る","入らない"),IF($E189&lt;31,"入らない","入る")))</f>
        <v/>
      </c>
      <c r="H189" s="6">
        <f>IF($C189="","",IF($D189&lt;20,IF($F189&gt;=65,"週20時間未満。65歳以上なので2か所合算の申出ができる","週20時間未満"),IF($E189&lt;31,"31日以上の雇用見込みがない","週20時間以上で31日以上の見込み")))</f>
        <v/>
      </c>
    </row>
    <row r="190">
      <c r="A190" s="3" t="n"/>
      <c r="B190" s="3" t="n"/>
      <c r="C190" s="3" t="n"/>
      <c r="D190" s="8">
        <f>IF($C190="","",IF($B190="月",ROUND($C190/(52/12),2),IF($B190="年",ROUND($C190/52,2),$C190)))</f>
        <v/>
      </c>
      <c r="E190" s="3" t="n"/>
      <c r="F190" s="3" t="n"/>
      <c r="G190" s="6">
        <f>IF($C190="","",IF($D190&lt;20,IF($F190&gt;=65,"申出があれば入る","入らない"),IF($E190&lt;31,"入らない","入る")))</f>
        <v/>
      </c>
      <c r="H190" s="6">
        <f>IF($C190="","",IF($D190&lt;20,IF($F190&gt;=65,"週20時間未満。65歳以上なので2か所合算の申出ができる","週20時間未満"),IF($E190&lt;31,"31日以上の雇用見込みがない","週20時間以上で31日以上の見込み")))</f>
        <v/>
      </c>
    </row>
    <row r="191">
      <c r="A191" s="3" t="n"/>
      <c r="B191" s="3" t="n"/>
      <c r="C191" s="3" t="n"/>
      <c r="D191" s="8">
        <f>IF($C191="","",IF($B191="月",ROUND($C191/(52/12),2),IF($B191="年",ROUND($C191/52,2),$C191)))</f>
        <v/>
      </c>
      <c r="E191" s="3" t="n"/>
      <c r="F191" s="3" t="n"/>
      <c r="G191" s="6">
        <f>IF($C191="","",IF($D191&lt;20,IF($F191&gt;=65,"申出があれば入る","入らない"),IF($E191&lt;31,"入らない","入る")))</f>
        <v/>
      </c>
      <c r="H191" s="6">
        <f>IF($C191="","",IF($D191&lt;20,IF($F191&gt;=65,"週20時間未満。65歳以上なので2か所合算の申出ができる","週20時間未満"),IF($E191&lt;31,"31日以上の雇用見込みがない","週20時間以上で31日以上の見込み")))</f>
        <v/>
      </c>
    </row>
    <row r="192">
      <c r="A192" s="3" t="n"/>
      <c r="B192" s="3" t="n"/>
      <c r="C192" s="3" t="n"/>
      <c r="D192" s="8">
        <f>IF($C192="","",IF($B192="月",ROUND($C192/(52/12),2),IF($B192="年",ROUND($C192/52,2),$C192)))</f>
        <v/>
      </c>
      <c r="E192" s="3" t="n"/>
      <c r="F192" s="3" t="n"/>
      <c r="G192" s="6">
        <f>IF($C192="","",IF($D192&lt;20,IF($F192&gt;=65,"申出があれば入る","入らない"),IF($E192&lt;31,"入らない","入る")))</f>
        <v/>
      </c>
      <c r="H192" s="6">
        <f>IF($C192="","",IF($D192&lt;20,IF($F192&gt;=65,"週20時間未満。65歳以上なので2か所合算の申出ができる","週20時間未満"),IF($E192&lt;31,"31日以上の雇用見込みがない","週20時間以上で31日以上の見込み")))</f>
        <v/>
      </c>
    </row>
    <row r="193">
      <c r="A193" s="3" t="n"/>
      <c r="B193" s="3" t="n"/>
      <c r="C193" s="3" t="n"/>
      <c r="D193" s="8">
        <f>IF($C193="","",IF($B193="月",ROUND($C193/(52/12),2),IF($B193="年",ROUND($C193/52,2),$C193)))</f>
        <v/>
      </c>
      <c r="E193" s="3" t="n"/>
      <c r="F193" s="3" t="n"/>
      <c r="G193" s="6">
        <f>IF($C193="","",IF($D193&lt;20,IF($F193&gt;=65,"申出があれば入る","入らない"),IF($E193&lt;31,"入らない","入る")))</f>
        <v/>
      </c>
      <c r="H193" s="6">
        <f>IF($C193="","",IF($D193&lt;20,IF($F193&gt;=65,"週20時間未満。65歳以上なので2か所合算の申出ができる","週20時間未満"),IF($E193&lt;31,"31日以上の雇用見込みがない","週20時間以上で31日以上の見込み")))</f>
        <v/>
      </c>
    </row>
    <row r="194">
      <c r="A194" s="3" t="n"/>
      <c r="B194" s="3" t="n"/>
      <c r="C194" s="3" t="n"/>
      <c r="D194" s="8">
        <f>IF($C194="","",IF($B194="月",ROUND($C194/(52/12),2),IF($B194="年",ROUND($C194/52,2),$C194)))</f>
        <v/>
      </c>
      <c r="E194" s="3" t="n"/>
      <c r="F194" s="3" t="n"/>
      <c r="G194" s="6">
        <f>IF($C194="","",IF($D194&lt;20,IF($F194&gt;=65,"申出があれば入る","入らない"),IF($E194&lt;31,"入らない","入る")))</f>
        <v/>
      </c>
      <c r="H194" s="6">
        <f>IF($C194="","",IF($D194&lt;20,IF($F194&gt;=65,"週20時間未満。65歳以上なので2か所合算の申出ができる","週20時間未満"),IF($E194&lt;31,"31日以上の雇用見込みがない","週20時間以上で31日以上の見込み")))</f>
        <v/>
      </c>
    </row>
    <row r="195">
      <c r="A195" s="3" t="n"/>
      <c r="B195" s="3" t="n"/>
      <c r="C195" s="3" t="n"/>
      <c r="D195" s="8">
        <f>IF($C195="","",IF($B195="月",ROUND($C195/(52/12),2),IF($B195="年",ROUND($C195/52,2),$C195)))</f>
        <v/>
      </c>
      <c r="E195" s="3" t="n"/>
      <c r="F195" s="3" t="n"/>
      <c r="G195" s="6">
        <f>IF($C195="","",IF($D195&lt;20,IF($F195&gt;=65,"申出があれば入る","入らない"),IF($E195&lt;31,"入らない","入る")))</f>
        <v/>
      </c>
      <c r="H195" s="6">
        <f>IF($C195="","",IF($D195&lt;20,IF($F195&gt;=65,"週20時間未満。65歳以上なので2か所合算の申出ができる","週20時間未満"),IF($E195&lt;31,"31日以上の雇用見込みがない","週20時間以上で31日以上の見込み")))</f>
        <v/>
      </c>
    </row>
    <row r="196">
      <c r="A196" s="3" t="n"/>
      <c r="B196" s="3" t="n"/>
      <c r="C196" s="3" t="n"/>
      <c r="D196" s="8">
        <f>IF($C196="","",IF($B196="月",ROUND($C196/(52/12),2),IF($B196="年",ROUND($C196/52,2),$C196)))</f>
        <v/>
      </c>
      <c r="E196" s="3" t="n"/>
      <c r="F196" s="3" t="n"/>
      <c r="G196" s="6">
        <f>IF($C196="","",IF($D196&lt;20,IF($F196&gt;=65,"申出があれば入る","入らない"),IF($E196&lt;31,"入らない","入る")))</f>
        <v/>
      </c>
      <c r="H196" s="6">
        <f>IF($C196="","",IF($D196&lt;20,IF($F196&gt;=65,"週20時間未満。65歳以上なので2か所合算の申出ができる","週20時間未満"),IF($E196&lt;31,"31日以上の雇用見込みがない","週20時間以上で31日以上の見込み")))</f>
        <v/>
      </c>
    </row>
    <row r="197">
      <c r="A197" s="3" t="n"/>
      <c r="B197" s="3" t="n"/>
      <c r="C197" s="3" t="n"/>
      <c r="D197" s="8">
        <f>IF($C197="","",IF($B197="月",ROUND($C197/(52/12),2),IF($B197="年",ROUND($C197/52,2),$C197)))</f>
        <v/>
      </c>
      <c r="E197" s="3" t="n"/>
      <c r="F197" s="3" t="n"/>
      <c r="G197" s="6">
        <f>IF($C197="","",IF($D197&lt;20,IF($F197&gt;=65,"申出があれば入る","入らない"),IF($E197&lt;31,"入らない","入る")))</f>
        <v/>
      </c>
      <c r="H197" s="6">
        <f>IF($C197="","",IF($D197&lt;20,IF($F197&gt;=65,"週20時間未満。65歳以上なので2か所合算の申出ができる","週20時間未満"),IF($E197&lt;31,"31日以上の雇用見込みがない","週20時間以上で31日以上の見込み")))</f>
        <v/>
      </c>
    </row>
    <row r="198">
      <c r="A198" s="3" t="n"/>
      <c r="B198" s="3" t="n"/>
      <c r="C198" s="3" t="n"/>
      <c r="D198" s="8">
        <f>IF($C198="","",IF($B198="月",ROUND($C198/(52/12),2),IF($B198="年",ROUND($C198/52,2),$C198)))</f>
        <v/>
      </c>
      <c r="E198" s="3" t="n"/>
      <c r="F198" s="3" t="n"/>
      <c r="G198" s="6">
        <f>IF($C198="","",IF($D198&lt;20,IF($F198&gt;=65,"申出があれば入る","入らない"),IF($E198&lt;31,"入らない","入る")))</f>
        <v/>
      </c>
      <c r="H198" s="6">
        <f>IF($C198="","",IF($D198&lt;20,IF($F198&gt;=65,"週20時間未満。65歳以上なので2か所合算の申出ができる","週20時間未満"),IF($E198&lt;31,"31日以上の雇用見込みがない","週20時間以上で31日以上の見込み")))</f>
        <v/>
      </c>
    </row>
    <row r="199">
      <c r="A199" s="3" t="n"/>
      <c r="B199" s="3" t="n"/>
      <c r="C199" s="3" t="n"/>
      <c r="D199" s="8">
        <f>IF($C199="","",IF($B199="月",ROUND($C199/(52/12),2),IF($B199="年",ROUND($C199/52,2),$C199)))</f>
        <v/>
      </c>
      <c r="E199" s="3" t="n"/>
      <c r="F199" s="3" t="n"/>
      <c r="G199" s="6">
        <f>IF($C199="","",IF($D199&lt;20,IF($F199&gt;=65,"申出があれば入る","入らない"),IF($E199&lt;31,"入らない","入る")))</f>
        <v/>
      </c>
      <c r="H199" s="6">
        <f>IF($C199="","",IF($D199&lt;20,IF($F199&gt;=65,"週20時間未満。65歳以上なので2か所合算の申出ができる","週20時間未満"),IF($E199&lt;31,"31日以上の雇用見込みがない","週20時間以上で31日以上の見込み")))</f>
        <v/>
      </c>
    </row>
    <row r="200">
      <c r="A200" s="3" t="n"/>
      <c r="B200" s="3" t="n"/>
      <c r="C200" s="3" t="n"/>
      <c r="D200" s="8">
        <f>IF($C200="","",IF($B200="月",ROUND($C200/(52/12),2),IF($B200="年",ROUND($C200/52,2),$C200)))</f>
        <v/>
      </c>
      <c r="E200" s="3" t="n"/>
      <c r="F200" s="3" t="n"/>
      <c r="G200" s="6">
        <f>IF($C200="","",IF($D200&lt;20,IF($F200&gt;=65,"申出があれば入る","入らない"),IF($E200&lt;31,"入らない","入る")))</f>
        <v/>
      </c>
      <c r="H200" s="6">
        <f>IF($C200="","",IF($D200&lt;20,IF($F200&gt;=65,"週20時間未満。65歳以上なので2か所合算の申出ができる","週20時間未満"),IF($E200&lt;31,"31日以上の雇用見込みがない","週20時間以上で31日以上の見込み")))</f>
        <v/>
      </c>
    </row>
    <row r="201">
      <c r="A201" s="3" t="n"/>
      <c r="B201" s="3" t="n"/>
      <c r="C201" s="3" t="n"/>
      <c r="D201" s="8">
        <f>IF($C201="","",IF($B201="月",ROUND($C201/(52/12),2),IF($B201="年",ROUND($C201/52,2),$C201)))</f>
        <v/>
      </c>
      <c r="E201" s="3" t="n"/>
      <c r="F201" s="3" t="n"/>
      <c r="G201" s="6">
        <f>IF($C201="","",IF($D201&lt;20,IF($F201&gt;=65,"申出があれば入る","入らない"),IF($E201&lt;31,"入らない","入る")))</f>
        <v/>
      </c>
      <c r="H201" s="6">
        <f>IF($C201="","",IF($D201&lt;20,IF($F201&gt;=65,"週20時間未満。65歳以上なので2か所合算の申出ができる","週20時間未満"),IF($E201&lt;31,"31日以上の雇用見込みがない","週20時間以上で31日以上の見込み")))</f>
        <v/>
      </c>
    </row>
    <row r="202">
      <c r="A202" s="3" t="n"/>
      <c r="B202" s="3" t="n"/>
      <c r="C202" s="3" t="n"/>
      <c r="D202" s="8">
        <f>IF($C202="","",IF($B202="月",ROUND($C202/(52/12),2),IF($B202="年",ROUND($C202/52,2),$C202)))</f>
        <v/>
      </c>
      <c r="E202" s="3" t="n"/>
      <c r="F202" s="3" t="n"/>
      <c r="G202" s="6">
        <f>IF($C202="","",IF($D202&lt;20,IF($F202&gt;=65,"申出があれば入る","入らない"),IF($E202&lt;31,"入らない","入る")))</f>
        <v/>
      </c>
      <c r="H202" s="6">
        <f>IF($C202="","",IF($D202&lt;20,IF($F202&gt;=65,"週20時間未満。65歳以上なので2か所合算の申出ができる","週20時間未満"),IF($E202&lt;31,"31日以上の雇用見込みがない","週20時間以上で31日以上の見込み")))</f>
        <v/>
      </c>
    </row>
    <row r="203">
      <c r="A203" s="3" t="n"/>
      <c r="B203" s="3" t="n"/>
      <c r="C203" s="3" t="n"/>
      <c r="D203" s="8">
        <f>IF($C203="","",IF($B203="月",ROUND($C203/(52/12),2),IF($B203="年",ROUND($C203/52,2),$C203)))</f>
        <v/>
      </c>
      <c r="E203" s="3" t="n"/>
      <c r="F203" s="3" t="n"/>
      <c r="G203" s="6">
        <f>IF($C203="","",IF($D203&lt;20,IF($F203&gt;=65,"申出があれば入る","入らない"),IF($E203&lt;31,"入らない","入る")))</f>
        <v/>
      </c>
      <c r="H203" s="6">
        <f>IF($C203="","",IF($D203&lt;20,IF($F203&gt;=65,"週20時間未満。65歳以上なので2か所合算の申出ができる","週20時間未満"),IF($E203&lt;31,"31日以上の雇用見込みがない","週20時間以上で31日以上の見込み")))</f>
        <v/>
      </c>
    </row>
    <row r="204">
      <c r="A204" s="3" t="n"/>
      <c r="B204" s="3" t="n"/>
      <c r="C204" s="3" t="n"/>
      <c r="D204" s="8">
        <f>IF($C204="","",IF($B204="月",ROUND($C204/(52/12),2),IF($B204="年",ROUND($C204/52,2),$C204)))</f>
        <v/>
      </c>
      <c r="E204" s="3" t="n"/>
      <c r="F204" s="3" t="n"/>
      <c r="G204" s="6">
        <f>IF($C204="","",IF($D204&lt;20,IF($F204&gt;=65,"申出があれば入る","入らない"),IF($E204&lt;31,"入らない","入る")))</f>
        <v/>
      </c>
      <c r="H204" s="6">
        <f>IF($C204="","",IF($D204&lt;20,IF($F204&gt;=65,"週20時間未満。65歳以上なので2か所合算の申出ができる","週20時間未満"),IF($E204&lt;31,"31日以上の雇用見込みがない","週20時間以上で31日以上の見込み")))</f>
        <v/>
      </c>
    </row>
    <row r="205">
      <c r="A205" s="3" t="n"/>
      <c r="B205" s="3" t="n"/>
      <c r="C205" s="3" t="n"/>
      <c r="D205" s="8">
        <f>IF($C205="","",IF($B205="月",ROUND($C205/(52/12),2),IF($B205="年",ROUND($C205/52,2),$C205)))</f>
        <v/>
      </c>
      <c r="E205" s="3" t="n"/>
      <c r="F205" s="3" t="n"/>
      <c r="G205" s="6">
        <f>IF($C205="","",IF($D205&lt;20,IF($F205&gt;=65,"申出があれば入る","入らない"),IF($E205&lt;31,"入らない","入る")))</f>
        <v/>
      </c>
      <c r="H205" s="6">
        <f>IF($C205="","",IF($D205&lt;20,IF($F205&gt;=65,"週20時間未満。65歳以上なので2か所合算の申出ができる","週20時間未満"),IF($E205&lt;31,"31日以上の雇用見込みがない","週20時間以上で31日以上の見込み")))</f>
        <v/>
      </c>
    </row>
    <row r="206">
      <c r="A206" s="3" t="n"/>
      <c r="B206" s="3" t="n"/>
      <c r="C206" s="3" t="n"/>
      <c r="D206" s="8">
        <f>IF($C206="","",IF($B206="月",ROUND($C206/(52/12),2),IF($B206="年",ROUND($C206/52,2),$C206)))</f>
        <v/>
      </c>
      <c r="E206" s="3" t="n"/>
      <c r="F206" s="3" t="n"/>
      <c r="G206" s="6">
        <f>IF($C206="","",IF($D206&lt;20,IF($F206&gt;=65,"申出があれば入る","入らない"),IF($E206&lt;31,"入らない","入る")))</f>
        <v/>
      </c>
      <c r="H206" s="6">
        <f>IF($C206="","",IF($D206&lt;20,IF($F206&gt;=65,"週20時間未満。65歳以上なので2か所合算の申出ができる","週20時間未満"),IF($E206&lt;31,"31日以上の雇用見込みがない","週20時間以上で31日以上の見込み")))</f>
        <v/>
      </c>
    </row>
    <row r="207">
      <c r="A207" s="3" t="n"/>
      <c r="B207" s="3" t="n"/>
      <c r="C207" s="3" t="n"/>
      <c r="D207" s="8">
        <f>IF($C207="","",IF($B207="月",ROUND($C207/(52/12),2),IF($B207="年",ROUND($C207/52,2),$C207)))</f>
        <v/>
      </c>
      <c r="E207" s="3" t="n"/>
      <c r="F207" s="3" t="n"/>
      <c r="G207" s="6">
        <f>IF($C207="","",IF($D207&lt;20,IF($F207&gt;=65,"申出があれば入る","入らない"),IF($E207&lt;31,"入らない","入る")))</f>
        <v/>
      </c>
      <c r="H207" s="6">
        <f>IF($C207="","",IF($D207&lt;20,IF($F207&gt;=65,"週20時間未満。65歳以上なので2か所合算の申出ができる","週20時間未満"),IF($E207&lt;31,"31日以上の雇用見込みがない","週20時間以上で31日以上の見込み")))</f>
        <v/>
      </c>
    </row>
    <row r="208">
      <c r="A208" s="3" t="n"/>
      <c r="B208" s="3" t="n"/>
      <c r="C208" s="3" t="n"/>
      <c r="D208" s="8">
        <f>IF($C208="","",IF($B208="月",ROUND($C208/(52/12),2),IF($B208="年",ROUND($C208/52,2),$C208)))</f>
        <v/>
      </c>
      <c r="E208" s="3" t="n"/>
      <c r="F208" s="3" t="n"/>
      <c r="G208" s="6">
        <f>IF($C208="","",IF($D208&lt;20,IF($F208&gt;=65,"申出があれば入る","入らない"),IF($E208&lt;31,"入らない","入る")))</f>
        <v/>
      </c>
      <c r="H208" s="6">
        <f>IF($C208="","",IF($D208&lt;20,IF($F208&gt;=65,"週20時間未満。65歳以上なので2か所合算の申出ができる","週20時間未満"),IF($E208&lt;31,"31日以上の雇用見込みがない","週20時間以上で31日以上の見込み")))</f>
        <v/>
      </c>
    </row>
    <row r="209">
      <c r="A209" s="3" t="n"/>
      <c r="B209" s="3" t="n"/>
      <c r="C209" s="3" t="n"/>
      <c r="D209" s="8">
        <f>IF($C209="","",IF($B209="月",ROUND($C209/(52/12),2),IF($B209="年",ROUND($C209/52,2),$C209)))</f>
        <v/>
      </c>
      <c r="E209" s="3" t="n"/>
      <c r="F209" s="3" t="n"/>
      <c r="G209" s="6">
        <f>IF($C209="","",IF($D209&lt;20,IF($F209&gt;=65,"申出があれば入る","入らない"),IF($E209&lt;31,"入らない","入る")))</f>
        <v/>
      </c>
      <c r="H209" s="6">
        <f>IF($C209="","",IF($D209&lt;20,IF($F209&gt;=65,"週20時間未満。65歳以上なので2か所合算の申出ができる","週20時間未満"),IF($E209&lt;31,"31日以上の雇用見込みがない","週20時間以上で31日以上の見込み")))</f>
        <v/>
      </c>
    </row>
    <row r="210">
      <c r="A210" s="3" t="n"/>
      <c r="B210" s="3" t="n"/>
      <c r="C210" s="3" t="n"/>
      <c r="D210" s="8">
        <f>IF($C210="","",IF($B210="月",ROUND($C210/(52/12),2),IF($B210="年",ROUND($C210/52,2),$C210)))</f>
        <v/>
      </c>
      <c r="E210" s="3" t="n"/>
      <c r="F210" s="3" t="n"/>
      <c r="G210" s="6">
        <f>IF($C210="","",IF($D210&lt;20,IF($F210&gt;=65,"申出があれば入る","入らない"),IF($E210&lt;31,"入らない","入る")))</f>
        <v/>
      </c>
      <c r="H210" s="6">
        <f>IF($C210="","",IF($D210&lt;20,IF($F210&gt;=65,"週20時間未満。65歳以上なので2か所合算の申出ができる","週20時間未満"),IF($E210&lt;31,"31日以上の雇用見込みがない","週20時間以上で31日以上の見込み")))</f>
        <v/>
      </c>
    </row>
    <row r="211">
      <c r="A211" s="3" t="n"/>
      <c r="B211" s="3" t="n"/>
      <c r="C211" s="3" t="n"/>
      <c r="D211" s="8">
        <f>IF($C211="","",IF($B211="月",ROUND($C211/(52/12),2),IF($B211="年",ROUND($C211/52,2),$C211)))</f>
        <v/>
      </c>
      <c r="E211" s="3" t="n"/>
      <c r="F211" s="3" t="n"/>
      <c r="G211" s="6">
        <f>IF($C211="","",IF($D211&lt;20,IF($F211&gt;=65,"申出があれば入る","入らない"),IF($E211&lt;31,"入らない","入る")))</f>
        <v/>
      </c>
      <c r="H211" s="6">
        <f>IF($C211="","",IF($D211&lt;20,IF($F211&gt;=65,"週20時間未満。65歳以上なので2か所合算の申出ができる","週20時間未満"),IF($E211&lt;31,"31日以上の雇用見込みがない","週20時間以上で31日以上の見込み")))</f>
        <v/>
      </c>
    </row>
    <row r="212">
      <c r="A212" s="3" t="n"/>
      <c r="B212" s="3" t="n"/>
      <c r="C212" s="3" t="n"/>
      <c r="D212" s="8">
        <f>IF($C212="","",IF($B212="月",ROUND($C212/(52/12),2),IF($B212="年",ROUND($C212/52,2),$C212)))</f>
        <v/>
      </c>
      <c r="E212" s="3" t="n"/>
      <c r="F212" s="3" t="n"/>
      <c r="G212" s="6">
        <f>IF($C212="","",IF($D212&lt;20,IF($F212&gt;=65,"申出があれば入る","入らない"),IF($E212&lt;31,"入らない","入る")))</f>
        <v/>
      </c>
      <c r="H212" s="6">
        <f>IF($C212="","",IF($D212&lt;20,IF($F212&gt;=65,"週20時間未満。65歳以上なので2か所合算の申出ができる","週20時間未満"),IF($E212&lt;31,"31日以上の雇用見込みがない","週20時間以上で31日以上の見込み")))</f>
        <v/>
      </c>
    </row>
    <row r="213">
      <c r="A213" s="3" t="n"/>
      <c r="B213" s="3" t="n"/>
      <c r="C213" s="3" t="n"/>
      <c r="D213" s="8">
        <f>IF($C213="","",IF($B213="月",ROUND($C213/(52/12),2),IF($B213="年",ROUND($C213/52,2),$C213)))</f>
        <v/>
      </c>
      <c r="E213" s="3" t="n"/>
      <c r="F213" s="3" t="n"/>
      <c r="G213" s="6">
        <f>IF($C213="","",IF($D213&lt;20,IF($F213&gt;=65,"申出があれば入る","入らない"),IF($E213&lt;31,"入らない","入る")))</f>
        <v/>
      </c>
      <c r="H213" s="6">
        <f>IF($C213="","",IF($D213&lt;20,IF($F213&gt;=65,"週20時間未満。65歳以上なので2か所合算の申出ができる","週20時間未満"),IF($E213&lt;31,"31日以上の雇用見込みがない","週20時間以上で31日以上の見込み")))</f>
        <v/>
      </c>
    </row>
    <row r="214">
      <c r="A214" s="3" t="n"/>
      <c r="B214" s="3" t="n"/>
      <c r="C214" s="3" t="n"/>
      <c r="D214" s="8">
        <f>IF($C214="","",IF($B214="月",ROUND($C214/(52/12),2),IF($B214="年",ROUND($C214/52,2),$C214)))</f>
        <v/>
      </c>
      <c r="E214" s="3" t="n"/>
      <c r="F214" s="3" t="n"/>
      <c r="G214" s="6">
        <f>IF($C214="","",IF($D214&lt;20,IF($F214&gt;=65,"申出があれば入る","入らない"),IF($E214&lt;31,"入らない","入る")))</f>
        <v/>
      </c>
      <c r="H214" s="6">
        <f>IF($C214="","",IF($D214&lt;20,IF($F214&gt;=65,"週20時間未満。65歳以上なので2か所合算の申出ができる","週20時間未満"),IF($E214&lt;31,"31日以上の雇用見込みがない","週20時間以上で31日以上の見込み")))</f>
        <v/>
      </c>
    </row>
    <row r="215">
      <c r="A215" s="3" t="n"/>
      <c r="B215" s="3" t="n"/>
      <c r="C215" s="3" t="n"/>
      <c r="D215" s="8">
        <f>IF($C215="","",IF($B215="月",ROUND($C215/(52/12),2),IF($B215="年",ROUND($C215/52,2),$C215)))</f>
        <v/>
      </c>
      <c r="E215" s="3" t="n"/>
      <c r="F215" s="3" t="n"/>
      <c r="G215" s="6">
        <f>IF($C215="","",IF($D215&lt;20,IF($F215&gt;=65,"申出があれば入る","入らない"),IF($E215&lt;31,"入らない","入る")))</f>
        <v/>
      </c>
      <c r="H215" s="6">
        <f>IF($C215="","",IF($D215&lt;20,IF($F215&gt;=65,"週20時間未満。65歳以上なので2か所合算の申出ができる","週20時間未満"),IF($E215&lt;31,"31日以上の雇用見込みがない","週20時間以上で31日以上の見込み")))</f>
        <v/>
      </c>
    </row>
    <row r="216">
      <c r="A216" s="3" t="n"/>
      <c r="B216" s="3" t="n"/>
      <c r="C216" s="3" t="n"/>
      <c r="D216" s="8">
        <f>IF($C216="","",IF($B216="月",ROUND($C216/(52/12),2),IF($B216="年",ROUND($C216/52,2),$C216)))</f>
        <v/>
      </c>
      <c r="E216" s="3" t="n"/>
      <c r="F216" s="3" t="n"/>
      <c r="G216" s="6">
        <f>IF($C216="","",IF($D216&lt;20,IF($F216&gt;=65,"申出があれば入る","入らない"),IF($E216&lt;31,"入らない","入る")))</f>
        <v/>
      </c>
      <c r="H216" s="6">
        <f>IF($C216="","",IF($D216&lt;20,IF($F216&gt;=65,"週20時間未満。65歳以上なので2か所合算の申出ができる","週20時間未満"),IF($E216&lt;31,"31日以上の雇用見込みがない","週20時間以上で31日以上の見込み")))</f>
        <v/>
      </c>
    </row>
    <row r="217">
      <c r="A217" s="3" t="n"/>
      <c r="B217" s="3" t="n"/>
      <c r="C217" s="3" t="n"/>
      <c r="D217" s="8">
        <f>IF($C217="","",IF($B217="月",ROUND($C217/(52/12),2),IF($B217="年",ROUND($C217/52,2),$C217)))</f>
        <v/>
      </c>
      <c r="E217" s="3" t="n"/>
      <c r="F217" s="3" t="n"/>
      <c r="G217" s="6">
        <f>IF($C217="","",IF($D217&lt;20,IF($F217&gt;=65,"申出があれば入る","入らない"),IF($E217&lt;31,"入らない","入る")))</f>
        <v/>
      </c>
      <c r="H217" s="6">
        <f>IF($C217="","",IF($D217&lt;20,IF($F217&gt;=65,"週20時間未満。65歳以上なので2か所合算の申出ができる","週20時間未満"),IF($E217&lt;31,"31日以上の雇用見込みがない","週20時間以上で31日以上の見込み")))</f>
        <v/>
      </c>
    </row>
    <row r="218">
      <c r="A218" s="3" t="n"/>
      <c r="B218" s="3" t="n"/>
      <c r="C218" s="3" t="n"/>
      <c r="D218" s="8">
        <f>IF($C218="","",IF($B218="月",ROUND($C218/(52/12),2),IF($B218="年",ROUND($C218/52,2),$C218)))</f>
        <v/>
      </c>
      <c r="E218" s="3" t="n"/>
      <c r="F218" s="3" t="n"/>
      <c r="G218" s="6">
        <f>IF($C218="","",IF($D218&lt;20,IF($F218&gt;=65,"申出があれば入る","入らない"),IF($E218&lt;31,"入らない","入る")))</f>
        <v/>
      </c>
      <c r="H218" s="6">
        <f>IF($C218="","",IF($D218&lt;20,IF($F218&gt;=65,"週20時間未満。65歳以上なので2か所合算の申出ができる","週20時間未満"),IF($E218&lt;31,"31日以上の雇用見込みがない","週20時間以上で31日以上の見込み")))</f>
        <v/>
      </c>
    </row>
    <row r="219">
      <c r="A219" s="3" t="n"/>
      <c r="B219" s="3" t="n"/>
      <c r="C219" s="3" t="n"/>
      <c r="D219" s="8">
        <f>IF($C219="","",IF($B219="月",ROUND($C219/(52/12),2),IF($B219="年",ROUND($C219/52,2),$C219)))</f>
        <v/>
      </c>
      <c r="E219" s="3" t="n"/>
      <c r="F219" s="3" t="n"/>
      <c r="G219" s="6">
        <f>IF($C219="","",IF($D219&lt;20,IF($F219&gt;=65,"申出があれば入る","入らない"),IF($E219&lt;31,"入らない","入る")))</f>
        <v/>
      </c>
      <c r="H219" s="6">
        <f>IF($C219="","",IF($D219&lt;20,IF($F219&gt;=65,"週20時間未満。65歳以上なので2か所合算の申出ができる","週20時間未満"),IF($E219&lt;31,"31日以上の雇用見込みがない","週20時間以上で31日以上の見込み")))</f>
        <v/>
      </c>
    </row>
    <row r="220">
      <c r="A220" s="3" t="n"/>
      <c r="B220" s="3" t="n"/>
      <c r="C220" s="3" t="n"/>
      <c r="D220" s="8">
        <f>IF($C220="","",IF($B220="月",ROUND($C220/(52/12),2),IF($B220="年",ROUND($C220/52,2),$C220)))</f>
        <v/>
      </c>
      <c r="E220" s="3" t="n"/>
      <c r="F220" s="3" t="n"/>
      <c r="G220" s="6">
        <f>IF($C220="","",IF($D220&lt;20,IF($F220&gt;=65,"申出があれば入る","入らない"),IF($E220&lt;31,"入らない","入る")))</f>
        <v/>
      </c>
      <c r="H220" s="6">
        <f>IF($C220="","",IF($D220&lt;20,IF($F220&gt;=65,"週20時間未満。65歳以上なので2か所合算の申出ができる","週20時間未満"),IF($E220&lt;31,"31日以上の雇用見込みがない","週20時間以上で31日以上の見込み")))</f>
        <v/>
      </c>
    </row>
    <row r="221">
      <c r="A221" s="3" t="n"/>
      <c r="B221" s="3" t="n"/>
      <c r="C221" s="3" t="n"/>
      <c r="D221" s="8">
        <f>IF($C221="","",IF($B221="月",ROUND($C221/(52/12),2),IF($B221="年",ROUND($C221/52,2),$C221)))</f>
        <v/>
      </c>
      <c r="E221" s="3" t="n"/>
      <c r="F221" s="3" t="n"/>
      <c r="G221" s="6">
        <f>IF($C221="","",IF($D221&lt;20,IF($F221&gt;=65,"申出があれば入る","入らない"),IF($E221&lt;31,"入らない","入る")))</f>
        <v/>
      </c>
      <c r="H221" s="6">
        <f>IF($C221="","",IF($D221&lt;20,IF($F221&gt;=65,"週20時間未満。65歳以上なので2か所合算の申出ができる","週20時間未満"),IF($E221&lt;31,"31日以上の雇用見込みがない","週20時間以上で31日以上の見込み")))</f>
        <v/>
      </c>
    </row>
    <row r="222">
      <c r="A222" s="3" t="n"/>
      <c r="B222" s="3" t="n"/>
      <c r="C222" s="3" t="n"/>
      <c r="D222" s="8">
        <f>IF($C222="","",IF($B222="月",ROUND($C222/(52/12),2),IF($B222="年",ROUND($C222/52,2),$C222)))</f>
        <v/>
      </c>
      <c r="E222" s="3" t="n"/>
      <c r="F222" s="3" t="n"/>
      <c r="G222" s="6">
        <f>IF($C222="","",IF($D222&lt;20,IF($F222&gt;=65,"申出があれば入る","入らない"),IF($E222&lt;31,"入らない","入る")))</f>
        <v/>
      </c>
      <c r="H222" s="6">
        <f>IF($C222="","",IF($D222&lt;20,IF($F222&gt;=65,"週20時間未満。65歳以上なので2か所合算の申出ができる","週20時間未満"),IF($E222&lt;31,"31日以上の雇用見込みがない","週20時間以上で31日以上の見込み")))</f>
        <v/>
      </c>
    </row>
    <row r="223">
      <c r="A223" s="3" t="n"/>
      <c r="B223" s="3" t="n"/>
      <c r="C223" s="3" t="n"/>
      <c r="D223" s="8">
        <f>IF($C223="","",IF($B223="月",ROUND($C223/(52/12),2),IF($B223="年",ROUND($C223/52,2),$C223)))</f>
        <v/>
      </c>
      <c r="E223" s="3" t="n"/>
      <c r="F223" s="3" t="n"/>
      <c r="G223" s="6">
        <f>IF($C223="","",IF($D223&lt;20,IF($F223&gt;=65,"申出があれば入る","入らない"),IF($E223&lt;31,"入らない","入る")))</f>
        <v/>
      </c>
      <c r="H223" s="6">
        <f>IF($C223="","",IF($D223&lt;20,IF($F223&gt;=65,"週20時間未満。65歳以上なので2か所合算の申出ができる","週20時間未満"),IF($E223&lt;31,"31日以上の雇用見込みがない","週20時間以上で31日以上の見込み")))</f>
        <v/>
      </c>
    </row>
    <row r="224">
      <c r="A224" s="3" t="n"/>
      <c r="B224" s="3" t="n"/>
      <c r="C224" s="3" t="n"/>
      <c r="D224" s="8">
        <f>IF($C224="","",IF($B224="月",ROUND($C224/(52/12),2),IF($B224="年",ROUND($C224/52,2),$C224)))</f>
        <v/>
      </c>
      <c r="E224" s="3" t="n"/>
      <c r="F224" s="3" t="n"/>
      <c r="G224" s="6">
        <f>IF($C224="","",IF($D224&lt;20,IF($F224&gt;=65,"申出があれば入る","入らない"),IF($E224&lt;31,"入らない","入る")))</f>
        <v/>
      </c>
      <c r="H224" s="6">
        <f>IF($C224="","",IF($D224&lt;20,IF($F224&gt;=65,"週20時間未満。65歳以上なので2か所合算の申出ができる","週20時間未満"),IF($E224&lt;31,"31日以上の雇用見込みがない","週20時間以上で31日以上の見込み")))</f>
        <v/>
      </c>
    </row>
    <row r="225">
      <c r="A225" s="3" t="n"/>
      <c r="B225" s="3" t="n"/>
      <c r="C225" s="3" t="n"/>
      <c r="D225" s="8">
        <f>IF($C225="","",IF($B225="月",ROUND($C225/(52/12),2),IF($B225="年",ROUND($C225/52,2),$C225)))</f>
        <v/>
      </c>
      <c r="E225" s="3" t="n"/>
      <c r="F225" s="3" t="n"/>
      <c r="G225" s="6">
        <f>IF($C225="","",IF($D225&lt;20,IF($F225&gt;=65,"申出があれば入る","入らない"),IF($E225&lt;31,"入らない","入る")))</f>
        <v/>
      </c>
      <c r="H225" s="6">
        <f>IF($C225="","",IF($D225&lt;20,IF($F225&gt;=65,"週20時間未満。65歳以上なので2か所合算の申出ができる","週20時間未満"),IF($E225&lt;31,"31日以上の雇用見込みがない","週20時間以上で31日以上の見込み")))</f>
        <v/>
      </c>
    </row>
    <row r="226">
      <c r="A226" s="3" t="n"/>
      <c r="B226" s="3" t="n"/>
      <c r="C226" s="3" t="n"/>
      <c r="D226" s="8">
        <f>IF($C226="","",IF($B226="月",ROUND($C226/(52/12),2),IF($B226="年",ROUND($C226/52,2),$C226)))</f>
        <v/>
      </c>
      <c r="E226" s="3" t="n"/>
      <c r="F226" s="3" t="n"/>
      <c r="G226" s="6">
        <f>IF($C226="","",IF($D226&lt;20,IF($F226&gt;=65,"申出があれば入る","入らない"),IF($E226&lt;31,"入らない","入る")))</f>
        <v/>
      </c>
      <c r="H226" s="6">
        <f>IF($C226="","",IF($D226&lt;20,IF($F226&gt;=65,"週20時間未満。65歳以上なので2か所合算の申出ができる","週20時間未満"),IF($E226&lt;31,"31日以上の雇用見込みがない","週20時間以上で31日以上の見込み")))</f>
        <v/>
      </c>
    </row>
    <row r="227">
      <c r="A227" s="3" t="n"/>
      <c r="B227" s="3" t="n"/>
      <c r="C227" s="3" t="n"/>
      <c r="D227" s="8">
        <f>IF($C227="","",IF($B227="月",ROUND($C227/(52/12),2),IF($B227="年",ROUND($C227/52,2),$C227)))</f>
        <v/>
      </c>
      <c r="E227" s="3" t="n"/>
      <c r="F227" s="3" t="n"/>
      <c r="G227" s="6">
        <f>IF($C227="","",IF($D227&lt;20,IF($F227&gt;=65,"申出があれば入る","入らない"),IF($E227&lt;31,"入らない","入る")))</f>
        <v/>
      </c>
      <c r="H227" s="6">
        <f>IF($C227="","",IF($D227&lt;20,IF($F227&gt;=65,"週20時間未満。65歳以上なので2か所合算の申出ができる","週20時間未満"),IF($E227&lt;31,"31日以上の雇用見込みがない","週20時間以上で31日以上の見込み")))</f>
        <v/>
      </c>
    </row>
    <row r="228">
      <c r="A228" s="3" t="n"/>
      <c r="B228" s="3" t="n"/>
      <c r="C228" s="3" t="n"/>
      <c r="D228" s="8">
        <f>IF($C228="","",IF($B228="月",ROUND($C228/(52/12),2),IF($B228="年",ROUND($C228/52,2),$C228)))</f>
        <v/>
      </c>
      <c r="E228" s="3" t="n"/>
      <c r="F228" s="3" t="n"/>
      <c r="G228" s="6">
        <f>IF($C228="","",IF($D228&lt;20,IF($F228&gt;=65,"申出があれば入る","入らない"),IF($E228&lt;31,"入らない","入る")))</f>
        <v/>
      </c>
      <c r="H228" s="6">
        <f>IF($C228="","",IF($D228&lt;20,IF($F228&gt;=65,"週20時間未満。65歳以上なので2か所合算の申出ができる","週20時間未満"),IF($E228&lt;31,"31日以上の雇用見込みがない","週20時間以上で31日以上の見込み")))</f>
        <v/>
      </c>
    </row>
    <row r="229">
      <c r="A229" s="3" t="n"/>
      <c r="B229" s="3" t="n"/>
      <c r="C229" s="3" t="n"/>
      <c r="D229" s="8">
        <f>IF($C229="","",IF($B229="月",ROUND($C229/(52/12),2),IF($B229="年",ROUND($C229/52,2),$C229)))</f>
        <v/>
      </c>
      <c r="E229" s="3" t="n"/>
      <c r="F229" s="3" t="n"/>
      <c r="G229" s="6">
        <f>IF($C229="","",IF($D229&lt;20,IF($F229&gt;=65,"申出があれば入る","入らない"),IF($E229&lt;31,"入らない","入る")))</f>
        <v/>
      </c>
      <c r="H229" s="6">
        <f>IF($C229="","",IF($D229&lt;20,IF($F229&gt;=65,"週20時間未満。65歳以上なので2か所合算の申出ができる","週20時間未満"),IF($E229&lt;31,"31日以上の雇用見込みがない","週20時間以上で31日以上の見込み")))</f>
        <v/>
      </c>
    </row>
    <row r="230">
      <c r="A230" s="3" t="n"/>
      <c r="B230" s="3" t="n"/>
      <c r="C230" s="3" t="n"/>
      <c r="D230" s="8">
        <f>IF($C230="","",IF($B230="月",ROUND($C230/(52/12),2),IF($B230="年",ROUND($C230/52,2),$C230)))</f>
        <v/>
      </c>
      <c r="E230" s="3" t="n"/>
      <c r="F230" s="3" t="n"/>
      <c r="G230" s="6">
        <f>IF($C230="","",IF($D230&lt;20,IF($F230&gt;=65,"申出があれば入る","入らない"),IF($E230&lt;31,"入らない","入る")))</f>
        <v/>
      </c>
      <c r="H230" s="6">
        <f>IF($C230="","",IF($D230&lt;20,IF($F230&gt;=65,"週20時間未満。65歳以上なので2か所合算の申出ができる","週20時間未満"),IF($E230&lt;31,"31日以上の雇用見込みがない","週20時間以上で31日以上の見込み")))</f>
        <v/>
      </c>
    </row>
    <row r="231">
      <c r="A231" s="3" t="n"/>
      <c r="B231" s="3" t="n"/>
      <c r="C231" s="3" t="n"/>
      <c r="D231" s="8">
        <f>IF($C231="","",IF($B231="月",ROUND($C231/(52/12),2),IF($B231="年",ROUND($C231/52,2),$C231)))</f>
        <v/>
      </c>
      <c r="E231" s="3" t="n"/>
      <c r="F231" s="3" t="n"/>
      <c r="G231" s="6">
        <f>IF($C231="","",IF($D231&lt;20,IF($F231&gt;=65,"申出があれば入る","入らない"),IF($E231&lt;31,"入らない","入る")))</f>
        <v/>
      </c>
      <c r="H231" s="6">
        <f>IF($C231="","",IF($D231&lt;20,IF($F231&gt;=65,"週20時間未満。65歳以上なので2か所合算の申出ができる","週20時間未満"),IF($E231&lt;31,"31日以上の雇用見込みがない","週20時間以上で31日以上の見込み")))</f>
        <v/>
      </c>
    </row>
    <row r="232">
      <c r="A232" s="3" t="n"/>
      <c r="B232" s="3" t="n"/>
      <c r="C232" s="3" t="n"/>
      <c r="D232" s="8">
        <f>IF($C232="","",IF($B232="月",ROUND($C232/(52/12),2),IF($B232="年",ROUND($C232/52,2),$C232)))</f>
        <v/>
      </c>
      <c r="E232" s="3" t="n"/>
      <c r="F232" s="3" t="n"/>
      <c r="G232" s="6">
        <f>IF($C232="","",IF($D232&lt;20,IF($F232&gt;=65,"申出があれば入る","入らない"),IF($E232&lt;31,"入らない","入る")))</f>
        <v/>
      </c>
      <c r="H232" s="6">
        <f>IF($C232="","",IF($D232&lt;20,IF($F232&gt;=65,"週20時間未満。65歳以上なので2か所合算の申出ができる","週20時間未満"),IF($E232&lt;31,"31日以上の雇用見込みがない","週20時間以上で31日以上の見込み")))</f>
        <v/>
      </c>
    </row>
    <row r="233">
      <c r="A233" s="3" t="n"/>
      <c r="B233" s="3" t="n"/>
      <c r="C233" s="3" t="n"/>
      <c r="D233" s="8">
        <f>IF($C233="","",IF($B233="月",ROUND($C233/(52/12),2),IF($B233="年",ROUND($C233/52,2),$C233)))</f>
        <v/>
      </c>
      <c r="E233" s="3" t="n"/>
      <c r="F233" s="3" t="n"/>
      <c r="G233" s="6">
        <f>IF($C233="","",IF($D233&lt;20,IF($F233&gt;=65,"申出があれば入る","入らない"),IF($E233&lt;31,"入らない","入る")))</f>
        <v/>
      </c>
      <c r="H233" s="6">
        <f>IF($C233="","",IF($D233&lt;20,IF($F233&gt;=65,"週20時間未満。65歳以上なので2か所合算の申出ができる","週20時間未満"),IF($E233&lt;31,"31日以上の雇用見込みがない","週20時間以上で31日以上の見込み")))</f>
        <v/>
      </c>
    </row>
    <row r="234">
      <c r="A234" s="3" t="n"/>
      <c r="B234" s="3" t="n"/>
      <c r="C234" s="3" t="n"/>
      <c r="D234" s="8">
        <f>IF($C234="","",IF($B234="月",ROUND($C234/(52/12),2),IF($B234="年",ROUND($C234/52,2),$C234)))</f>
        <v/>
      </c>
      <c r="E234" s="3" t="n"/>
      <c r="F234" s="3" t="n"/>
      <c r="G234" s="6">
        <f>IF($C234="","",IF($D234&lt;20,IF($F234&gt;=65,"申出があれば入る","入らない"),IF($E234&lt;31,"入らない","入る")))</f>
        <v/>
      </c>
      <c r="H234" s="6">
        <f>IF($C234="","",IF($D234&lt;20,IF($F234&gt;=65,"週20時間未満。65歳以上なので2か所合算の申出ができる","週20時間未満"),IF($E234&lt;31,"31日以上の雇用見込みがない","週20時間以上で31日以上の見込み")))</f>
        <v/>
      </c>
    </row>
    <row r="235">
      <c r="A235" s="3" t="n"/>
      <c r="B235" s="3" t="n"/>
      <c r="C235" s="3" t="n"/>
      <c r="D235" s="8">
        <f>IF($C235="","",IF($B235="月",ROUND($C235/(52/12),2),IF($B235="年",ROUND($C235/52,2),$C235)))</f>
        <v/>
      </c>
      <c r="E235" s="3" t="n"/>
      <c r="F235" s="3" t="n"/>
      <c r="G235" s="6">
        <f>IF($C235="","",IF($D235&lt;20,IF($F235&gt;=65,"申出があれば入る","入らない"),IF($E235&lt;31,"入らない","入る")))</f>
        <v/>
      </c>
      <c r="H235" s="6">
        <f>IF($C235="","",IF($D235&lt;20,IF($F235&gt;=65,"週20時間未満。65歳以上なので2か所合算の申出ができる","週20時間未満"),IF($E235&lt;31,"31日以上の雇用見込みがない","週20時間以上で31日以上の見込み")))</f>
        <v/>
      </c>
    </row>
    <row r="236">
      <c r="A236" s="3" t="n"/>
      <c r="B236" s="3" t="n"/>
      <c r="C236" s="3" t="n"/>
      <c r="D236" s="8">
        <f>IF($C236="","",IF($B236="月",ROUND($C236/(52/12),2),IF($B236="年",ROUND($C236/52,2),$C236)))</f>
        <v/>
      </c>
      <c r="E236" s="3" t="n"/>
      <c r="F236" s="3" t="n"/>
      <c r="G236" s="6">
        <f>IF($C236="","",IF($D236&lt;20,IF($F236&gt;=65,"申出があれば入る","入らない"),IF($E236&lt;31,"入らない","入る")))</f>
        <v/>
      </c>
      <c r="H236" s="6">
        <f>IF($C236="","",IF($D236&lt;20,IF($F236&gt;=65,"週20時間未満。65歳以上なので2か所合算の申出ができる","週20時間未満"),IF($E236&lt;31,"31日以上の雇用見込みがない","週20時間以上で31日以上の見込み")))</f>
        <v/>
      </c>
    </row>
    <row r="237">
      <c r="A237" s="3" t="n"/>
      <c r="B237" s="3" t="n"/>
      <c r="C237" s="3" t="n"/>
      <c r="D237" s="8">
        <f>IF($C237="","",IF($B237="月",ROUND($C237/(52/12),2),IF($B237="年",ROUND($C237/52,2),$C237)))</f>
        <v/>
      </c>
      <c r="E237" s="3" t="n"/>
      <c r="F237" s="3" t="n"/>
      <c r="G237" s="6">
        <f>IF($C237="","",IF($D237&lt;20,IF($F237&gt;=65,"申出があれば入る","入らない"),IF($E237&lt;31,"入らない","入る")))</f>
        <v/>
      </c>
      <c r="H237" s="6">
        <f>IF($C237="","",IF($D237&lt;20,IF($F237&gt;=65,"週20時間未満。65歳以上なので2か所合算の申出ができる","週20時間未満"),IF($E237&lt;31,"31日以上の雇用見込みがない","週20時間以上で31日以上の見込み")))</f>
        <v/>
      </c>
    </row>
    <row r="238">
      <c r="A238" s="3" t="n"/>
      <c r="B238" s="3" t="n"/>
      <c r="C238" s="3" t="n"/>
      <c r="D238" s="8">
        <f>IF($C238="","",IF($B238="月",ROUND($C238/(52/12),2),IF($B238="年",ROUND($C238/52,2),$C238)))</f>
        <v/>
      </c>
      <c r="E238" s="3" t="n"/>
      <c r="F238" s="3" t="n"/>
      <c r="G238" s="6">
        <f>IF($C238="","",IF($D238&lt;20,IF($F238&gt;=65,"申出があれば入る","入らない"),IF($E238&lt;31,"入らない","入る")))</f>
        <v/>
      </c>
      <c r="H238" s="6">
        <f>IF($C238="","",IF($D238&lt;20,IF($F238&gt;=65,"週20時間未満。65歳以上なので2か所合算の申出ができる","週20時間未満"),IF($E238&lt;31,"31日以上の雇用見込みがない","週20時間以上で31日以上の見込み")))</f>
        <v/>
      </c>
    </row>
    <row r="239">
      <c r="A239" s="3" t="n"/>
      <c r="B239" s="3" t="n"/>
      <c r="C239" s="3" t="n"/>
      <c r="D239" s="8">
        <f>IF($C239="","",IF($B239="月",ROUND($C239/(52/12),2),IF($B239="年",ROUND($C239/52,2),$C239)))</f>
        <v/>
      </c>
      <c r="E239" s="3" t="n"/>
      <c r="F239" s="3" t="n"/>
      <c r="G239" s="6">
        <f>IF($C239="","",IF($D239&lt;20,IF($F239&gt;=65,"申出があれば入る","入らない"),IF($E239&lt;31,"入らない","入る")))</f>
        <v/>
      </c>
      <c r="H239" s="6">
        <f>IF($C239="","",IF($D239&lt;20,IF($F239&gt;=65,"週20時間未満。65歳以上なので2か所合算の申出ができる","週20時間未満"),IF($E239&lt;31,"31日以上の雇用見込みがない","週20時間以上で31日以上の見込み")))</f>
        <v/>
      </c>
    </row>
    <row r="240">
      <c r="A240" s="3" t="n"/>
      <c r="B240" s="3" t="n"/>
      <c r="C240" s="3" t="n"/>
      <c r="D240" s="8">
        <f>IF($C240="","",IF($B240="月",ROUND($C240/(52/12),2),IF($B240="年",ROUND($C240/52,2),$C240)))</f>
        <v/>
      </c>
      <c r="E240" s="3" t="n"/>
      <c r="F240" s="3" t="n"/>
      <c r="G240" s="6">
        <f>IF($C240="","",IF($D240&lt;20,IF($F240&gt;=65,"申出があれば入る","入らない"),IF($E240&lt;31,"入らない","入る")))</f>
        <v/>
      </c>
      <c r="H240" s="6">
        <f>IF($C240="","",IF($D240&lt;20,IF($F240&gt;=65,"週20時間未満。65歳以上なので2か所合算の申出ができる","週20時間未満"),IF($E240&lt;31,"31日以上の雇用見込みがない","週20時間以上で31日以上の見込み")))</f>
        <v/>
      </c>
    </row>
    <row r="241">
      <c r="A241" s="3" t="n"/>
      <c r="B241" s="3" t="n"/>
      <c r="C241" s="3" t="n"/>
      <c r="D241" s="8">
        <f>IF($C241="","",IF($B241="月",ROUND($C241/(52/12),2),IF($B241="年",ROUND($C241/52,2),$C241)))</f>
        <v/>
      </c>
      <c r="E241" s="3" t="n"/>
      <c r="F241" s="3" t="n"/>
      <c r="G241" s="6">
        <f>IF($C241="","",IF($D241&lt;20,IF($F241&gt;=65,"申出があれば入る","入らない"),IF($E241&lt;31,"入らない","入る")))</f>
        <v/>
      </c>
      <c r="H241" s="6">
        <f>IF($C241="","",IF($D241&lt;20,IF($F241&gt;=65,"週20時間未満。65歳以上なので2か所合算の申出ができる","週20時間未満"),IF($E241&lt;31,"31日以上の雇用見込みがない","週20時間以上で31日以上の見込み")))</f>
        <v/>
      </c>
    </row>
    <row r="242">
      <c r="A242" s="3" t="n"/>
      <c r="B242" s="3" t="n"/>
      <c r="C242" s="3" t="n"/>
      <c r="D242" s="8">
        <f>IF($C242="","",IF($B242="月",ROUND($C242/(52/12),2),IF($B242="年",ROUND($C242/52,2),$C242)))</f>
        <v/>
      </c>
      <c r="E242" s="3" t="n"/>
      <c r="F242" s="3" t="n"/>
      <c r="G242" s="6">
        <f>IF($C242="","",IF($D242&lt;20,IF($F242&gt;=65,"申出があれば入る","入らない"),IF($E242&lt;31,"入らない","入る")))</f>
        <v/>
      </c>
      <c r="H242" s="6">
        <f>IF($C242="","",IF($D242&lt;20,IF($F242&gt;=65,"週20時間未満。65歳以上なので2か所合算の申出ができる","週20時間未満"),IF($E242&lt;31,"31日以上の雇用見込みがない","週20時間以上で31日以上の見込み")))</f>
        <v/>
      </c>
    </row>
    <row r="243">
      <c r="A243" s="3" t="n"/>
      <c r="B243" s="3" t="n"/>
      <c r="C243" s="3" t="n"/>
      <c r="D243" s="8">
        <f>IF($C243="","",IF($B243="月",ROUND($C243/(52/12),2),IF($B243="年",ROUND($C243/52,2),$C243)))</f>
        <v/>
      </c>
      <c r="E243" s="3" t="n"/>
      <c r="F243" s="3" t="n"/>
      <c r="G243" s="6">
        <f>IF($C243="","",IF($D243&lt;20,IF($F243&gt;=65,"申出があれば入る","入らない"),IF($E243&lt;31,"入らない","入る")))</f>
        <v/>
      </c>
      <c r="H243" s="6">
        <f>IF($C243="","",IF($D243&lt;20,IF($F243&gt;=65,"週20時間未満。65歳以上なので2か所合算の申出ができる","週20時間未満"),IF($E243&lt;31,"31日以上の雇用見込みがない","週20時間以上で31日以上の見込み")))</f>
        <v/>
      </c>
    </row>
    <row r="244">
      <c r="A244" s="3" t="n"/>
      <c r="B244" s="3" t="n"/>
      <c r="C244" s="3" t="n"/>
      <c r="D244" s="8">
        <f>IF($C244="","",IF($B244="月",ROUND($C244/(52/12),2),IF($B244="年",ROUND($C244/52,2),$C244)))</f>
        <v/>
      </c>
      <c r="E244" s="3" t="n"/>
      <c r="F244" s="3" t="n"/>
      <c r="G244" s="6">
        <f>IF($C244="","",IF($D244&lt;20,IF($F244&gt;=65,"申出があれば入る","入らない"),IF($E244&lt;31,"入らない","入る")))</f>
        <v/>
      </c>
      <c r="H244" s="6">
        <f>IF($C244="","",IF($D244&lt;20,IF($F244&gt;=65,"週20時間未満。65歳以上なので2か所合算の申出ができる","週20時間未満"),IF($E244&lt;31,"31日以上の雇用見込みがない","週20時間以上で31日以上の見込み")))</f>
        <v/>
      </c>
    </row>
    <row r="245">
      <c r="A245" s="3" t="n"/>
      <c r="B245" s="3" t="n"/>
      <c r="C245" s="3" t="n"/>
      <c r="D245" s="8">
        <f>IF($C245="","",IF($B245="月",ROUND($C245/(52/12),2),IF($B245="年",ROUND($C245/52,2),$C245)))</f>
        <v/>
      </c>
      <c r="E245" s="3" t="n"/>
      <c r="F245" s="3" t="n"/>
      <c r="G245" s="6">
        <f>IF($C245="","",IF($D245&lt;20,IF($F245&gt;=65,"申出があれば入る","入らない"),IF($E245&lt;31,"入らない","入る")))</f>
        <v/>
      </c>
      <c r="H245" s="6">
        <f>IF($C245="","",IF($D245&lt;20,IF($F245&gt;=65,"週20時間未満。65歳以上なので2か所合算の申出ができる","週20時間未満"),IF($E245&lt;31,"31日以上の雇用見込みがない","週20時間以上で31日以上の見込み")))</f>
        <v/>
      </c>
    </row>
    <row r="246">
      <c r="A246" s="3" t="n"/>
      <c r="B246" s="3" t="n"/>
      <c r="C246" s="3" t="n"/>
      <c r="D246" s="8">
        <f>IF($C246="","",IF($B246="月",ROUND($C246/(52/12),2),IF($B246="年",ROUND($C246/52,2),$C246)))</f>
        <v/>
      </c>
      <c r="E246" s="3" t="n"/>
      <c r="F246" s="3" t="n"/>
      <c r="G246" s="6">
        <f>IF($C246="","",IF($D246&lt;20,IF($F246&gt;=65,"申出があれば入る","入らない"),IF($E246&lt;31,"入らない","入る")))</f>
        <v/>
      </c>
      <c r="H246" s="6">
        <f>IF($C246="","",IF($D246&lt;20,IF($F246&gt;=65,"週20時間未満。65歳以上なので2か所合算の申出ができる","週20時間未満"),IF($E246&lt;31,"31日以上の雇用見込みがない","週20時間以上で31日以上の見込み")))</f>
        <v/>
      </c>
    </row>
    <row r="247">
      <c r="A247" s="3" t="n"/>
      <c r="B247" s="3" t="n"/>
      <c r="C247" s="3" t="n"/>
      <c r="D247" s="8">
        <f>IF($C247="","",IF($B247="月",ROUND($C247/(52/12),2),IF($B247="年",ROUND($C247/52,2),$C247)))</f>
        <v/>
      </c>
      <c r="E247" s="3" t="n"/>
      <c r="F247" s="3" t="n"/>
      <c r="G247" s="6">
        <f>IF($C247="","",IF($D247&lt;20,IF($F247&gt;=65,"申出があれば入る","入らない"),IF($E247&lt;31,"入らない","入る")))</f>
        <v/>
      </c>
      <c r="H247" s="6">
        <f>IF($C247="","",IF($D247&lt;20,IF($F247&gt;=65,"週20時間未満。65歳以上なので2か所合算の申出ができる","週20時間未満"),IF($E247&lt;31,"31日以上の雇用見込みがない","週20時間以上で31日以上の見込み")))</f>
        <v/>
      </c>
    </row>
    <row r="248">
      <c r="A248" s="3" t="n"/>
      <c r="B248" s="3" t="n"/>
      <c r="C248" s="3" t="n"/>
      <c r="D248" s="8">
        <f>IF($C248="","",IF($B248="月",ROUND($C248/(52/12),2),IF($B248="年",ROUND($C248/52,2),$C248)))</f>
        <v/>
      </c>
      <c r="E248" s="3" t="n"/>
      <c r="F248" s="3" t="n"/>
      <c r="G248" s="6">
        <f>IF($C248="","",IF($D248&lt;20,IF($F248&gt;=65,"申出があれば入る","入らない"),IF($E248&lt;31,"入らない","入る")))</f>
        <v/>
      </c>
      <c r="H248" s="6">
        <f>IF($C248="","",IF($D248&lt;20,IF($F248&gt;=65,"週20時間未満。65歳以上なので2か所合算の申出ができる","週20時間未満"),IF($E248&lt;31,"31日以上の雇用見込みがない","週20時間以上で31日以上の見込み")))</f>
        <v/>
      </c>
    </row>
    <row r="249">
      <c r="A249" s="3" t="n"/>
      <c r="B249" s="3" t="n"/>
      <c r="C249" s="3" t="n"/>
      <c r="D249" s="8">
        <f>IF($C249="","",IF($B249="月",ROUND($C249/(52/12),2),IF($B249="年",ROUND($C249/52,2),$C249)))</f>
        <v/>
      </c>
      <c r="E249" s="3" t="n"/>
      <c r="F249" s="3" t="n"/>
      <c r="G249" s="6">
        <f>IF($C249="","",IF($D249&lt;20,IF($F249&gt;=65,"申出があれば入る","入らない"),IF($E249&lt;31,"入らない","入る")))</f>
        <v/>
      </c>
      <c r="H249" s="6">
        <f>IF($C249="","",IF($D249&lt;20,IF($F249&gt;=65,"週20時間未満。65歳以上なので2か所合算の申出ができる","週20時間未満"),IF($E249&lt;31,"31日以上の雇用見込みがない","週20時間以上で31日以上の見込み")))</f>
        <v/>
      </c>
    </row>
    <row r="250">
      <c r="A250" s="3" t="n"/>
      <c r="B250" s="3" t="n"/>
      <c r="C250" s="3" t="n"/>
      <c r="D250" s="8">
        <f>IF($C250="","",IF($B250="月",ROUND($C250/(52/12),2),IF($B250="年",ROUND($C250/52,2),$C250)))</f>
        <v/>
      </c>
      <c r="E250" s="3" t="n"/>
      <c r="F250" s="3" t="n"/>
      <c r="G250" s="6">
        <f>IF($C250="","",IF($D250&lt;20,IF($F250&gt;=65,"申出があれば入る","入らない"),IF($E250&lt;31,"入らない","入る")))</f>
        <v/>
      </c>
      <c r="H250" s="6">
        <f>IF($C250="","",IF($D250&lt;20,IF($F250&gt;=65,"週20時間未満。65歳以上なので2か所合算の申出ができる","週20時間未満"),IF($E250&lt;31,"31日以上の雇用見込みがない","週20時間以上で31日以上の見込み")))</f>
        <v/>
      </c>
    </row>
    <row r="251">
      <c r="A251" s="3" t="n"/>
      <c r="B251" s="3" t="n"/>
      <c r="C251" s="3" t="n"/>
      <c r="D251" s="8">
        <f>IF($C251="","",IF($B251="月",ROUND($C251/(52/12),2),IF($B251="年",ROUND($C251/52,2),$C251)))</f>
        <v/>
      </c>
      <c r="E251" s="3" t="n"/>
      <c r="F251" s="3" t="n"/>
      <c r="G251" s="6">
        <f>IF($C251="","",IF($D251&lt;20,IF($F251&gt;=65,"申出があれば入る","入らない"),IF($E251&lt;31,"入らない","入る")))</f>
        <v/>
      </c>
      <c r="H251" s="6">
        <f>IF($C251="","",IF($D251&lt;20,IF($F251&gt;=65,"週20時間未満。65歳以上なので2か所合算の申出ができる","週20時間未満"),IF($E251&lt;31,"31日以上の雇用見込みがない","週20時間以上で31日以上の見込み")))</f>
        <v/>
      </c>
    </row>
    <row r="252">
      <c r="A252" s="3" t="n"/>
      <c r="B252" s="3" t="n"/>
      <c r="C252" s="3" t="n"/>
      <c r="D252" s="8">
        <f>IF($C252="","",IF($B252="月",ROUND($C252/(52/12),2),IF($B252="年",ROUND($C252/52,2),$C252)))</f>
        <v/>
      </c>
      <c r="E252" s="3" t="n"/>
      <c r="F252" s="3" t="n"/>
      <c r="G252" s="6">
        <f>IF($C252="","",IF($D252&lt;20,IF($F252&gt;=65,"申出があれば入る","入らない"),IF($E252&lt;31,"入らない","入る")))</f>
        <v/>
      </c>
      <c r="H252" s="6">
        <f>IF($C252="","",IF($D252&lt;20,IF($F252&gt;=65,"週20時間未満。65歳以上なので2か所合算の申出ができる","週20時間未満"),IF($E252&lt;31,"31日以上の雇用見込みがない","週20時間以上で31日以上の見込み")))</f>
        <v/>
      </c>
    </row>
    <row r="253">
      <c r="A253" s="3" t="n"/>
      <c r="B253" s="3" t="n"/>
      <c r="C253" s="3" t="n"/>
      <c r="D253" s="8">
        <f>IF($C253="","",IF($B253="月",ROUND($C253/(52/12),2),IF($B253="年",ROUND($C253/52,2),$C253)))</f>
        <v/>
      </c>
      <c r="E253" s="3" t="n"/>
      <c r="F253" s="3" t="n"/>
      <c r="G253" s="6">
        <f>IF($C253="","",IF($D253&lt;20,IF($F253&gt;=65,"申出があれば入る","入らない"),IF($E253&lt;31,"入らない","入る")))</f>
        <v/>
      </c>
      <c r="H253" s="6">
        <f>IF($C253="","",IF($D253&lt;20,IF($F253&gt;=65,"週20時間未満。65歳以上なので2か所合算の申出ができる","週20時間未満"),IF($E253&lt;31,"31日以上の雇用見込みがない","週20時間以上で31日以上の見込み")))</f>
        <v/>
      </c>
    </row>
    <row r="254">
      <c r="A254" s="3" t="n"/>
      <c r="B254" s="3" t="n"/>
      <c r="C254" s="3" t="n"/>
      <c r="D254" s="8">
        <f>IF($C254="","",IF($B254="月",ROUND($C254/(52/12),2),IF($B254="年",ROUND($C254/52,2),$C254)))</f>
        <v/>
      </c>
      <c r="E254" s="3" t="n"/>
      <c r="F254" s="3" t="n"/>
      <c r="G254" s="6">
        <f>IF($C254="","",IF($D254&lt;20,IF($F254&gt;=65,"申出があれば入る","入らない"),IF($E254&lt;31,"入らない","入る")))</f>
        <v/>
      </c>
      <c r="H254" s="6">
        <f>IF($C254="","",IF($D254&lt;20,IF($F254&gt;=65,"週20時間未満。65歳以上なので2か所合算の申出ができる","週20時間未満"),IF($E254&lt;31,"31日以上の雇用見込みがない","週20時間以上で31日以上の見込み")))</f>
        <v/>
      </c>
    </row>
    <row r="255">
      <c r="A255" s="3" t="n"/>
      <c r="B255" s="3" t="n"/>
      <c r="C255" s="3" t="n"/>
      <c r="D255" s="8">
        <f>IF($C255="","",IF($B255="月",ROUND($C255/(52/12),2),IF($B255="年",ROUND($C255/52,2),$C255)))</f>
        <v/>
      </c>
      <c r="E255" s="3" t="n"/>
      <c r="F255" s="3" t="n"/>
      <c r="G255" s="6">
        <f>IF($C255="","",IF($D255&lt;20,IF($F255&gt;=65,"申出があれば入る","入らない"),IF($E255&lt;31,"入らない","入る")))</f>
        <v/>
      </c>
      <c r="H255" s="6">
        <f>IF($C255="","",IF($D255&lt;20,IF($F255&gt;=65,"週20時間未満。65歳以上なので2か所合算の申出ができる","週20時間未満"),IF($E255&lt;31,"31日以上の雇用見込みがない","週20時間以上で31日以上の見込み")))</f>
        <v/>
      </c>
    </row>
    <row r="256">
      <c r="A256" s="3" t="n"/>
      <c r="B256" s="3" t="n"/>
      <c r="C256" s="3" t="n"/>
      <c r="D256" s="8">
        <f>IF($C256="","",IF($B256="月",ROUND($C256/(52/12),2),IF($B256="年",ROUND($C256/52,2),$C256)))</f>
        <v/>
      </c>
      <c r="E256" s="3" t="n"/>
      <c r="F256" s="3" t="n"/>
      <c r="G256" s="6">
        <f>IF($C256="","",IF($D256&lt;20,IF($F256&gt;=65,"申出があれば入る","入らない"),IF($E256&lt;31,"入らない","入る")))</f>
        <v/>
      </c>
      <c r="H256" s="6">
        <f>IF($C256="","",IF($D256&lt;20,IF($F256&gt;=65,"週20時間未満。65歳以上なので2か所合算の申出ができる","週20時間未満"),IF($E256&lt;31,"31日以上の雇用見込みがない","週20時間以上で31日以上の見込み")))</f>
        <v/>
      </c>
    </row>
    <row r="257">
      <c r="A257" s="3" t="n"/>
      <c r="B257" s="3" t="n"/>
      <c r="C257" s="3" t="n"/>
      <c r="D257" s="8">
        <f>IF($C257="","",IF($B257="月",ROUND($C257/(52/12),2),IF($B257="年",ROUND($C257/52,2),$C257)))</f>
        <v/>
      </c>
      <c r="E257" s="3" t="n"/>
      <c r="F257" s="3" t="n"/>
      <c r="G257" s="6">
        <f>IF($C257="","",IF($D257&lt;20,IF($F257&gt;=65,"申出があれば入る","入らない"),IF($E257&lt;31,"入らない","入る")))</f>
        <v/>
      </c>
      <c r="H257" s="6">
        <f>IF($C257="","",IF($D257&lt;20,IF($F257&gt;=65,"週20時間未満。65歳以上なので2か所合算の申出ができる","週20時間未満"),IF($E257&lt;31,"31日以上の雇用見込みがない","週20時間以上で31日以上の見込み")))</f>
        <v/>
      </c>
    </row>
    <row r="258">
      <c r="A258" s="3" t="n"/>
      <c r="B258" s="3" t="n"/>
      <c r="C258" s="3" t="n"/>
      <c r="D258" s="8">
        <f>IF($C258="","",IF($B258="月",ROUND($C258/(52/12),2),IF($B258="年",ROUND($C258/52,2),$C258)))</f>
        <v/>
      </c>
      <c r="E258" s="3" t="n"/>
      <c r="F258" s="3" t="n"/>
      <c r="G258" s="6">
        <f>IF($C258="","",IF($D258&lt;20,IF($F258&gt;=65,"申出があれば入る","入らない"),IF($E258&lt;31,"入らない","入る")))</f>
        <v/>
      </c>
      <c r="H258" s="6">
        <f>IF($C258="","",IF($D258&lt;20,IF($F258&gt;=65,"週20時間未満。65歳以上なので2か所合算の申出ができる","週20時間未満"),IF($E258&lt;31,"31日以上の雇用見込みがない","週20時間以上で31日以上の見込み")))</f>
        <v/>
      </c>
    </row>
    <row r="259">
      <c r="A259" s="3" t="n"/>
      <c r="B259" s="3" t="n"/>
      <c r="C259" s="3" t="n"/>
      <c r="D259" s="8">
        <f>IF($C259="","",IF($B259="月",ROUND($C259/(52/12),2),IF($B259="年",ROUND($C259/52,2),$C259)))</f>
        <v/>
      </c>
      <c r="E259" s="3" t="n"/>
      <c r="F259" s="3" t="n"/>
      <c r="G259" s="6">
        <f>IF($C259="","",IF($D259&lt;20,IF($F259&gt;=65,"申出があれば入る","入らない"),IF($E259&lt;31,"入らない","入る")))</f>
        <v/>
      </c>
      <c r="H259" s="6">
        <f>IF($C259="","",IF($D259&lt;20,IF($F259&gt;=65,"週20時間未満。65歳以上なので2か所合算の申出ができる","週20時間未満"),IF($E259&lt;31,"31日以上の雇用見込みがない","週20時間以上で31日以上の見込み")))</f>
        <v/>
      </c>
    </row>
    <row r="260">
      <c r="A260" s="3" t="n"/>
      <c r="B260" s="3" t="n"/>
      <c r="C260" s="3" t="n"/>
      <c r="D260" s="8">
        <f>IF($C260="","",IF($B260="月",ROUND($C260/(52/12),2),IF($B260="年",ROUND($C260/52,2),$C260)))</f>
        <v/>
      </c>
      <c r="E260" s="3" t="n"/>
      <c r="F260" s="3" t="n"/>
      <c r="G260" s="6">
        <f>IF($C260="","",IF($D260&lt;20,IF($F260&gt;=65,"申出があれば入る","入らない"),IF($E260&lt;31,"入らない","入る")))</f>
        <v/>
      </c>
      <c r="H260" s="6">
        <f>IF($C260="","",IF($D260&lt;20,IF($F260&gt;=65,"週20時間未満。65歳以上なので2か所合算の申出ができる","週20時間未満"),IF($E260&lt;31,"31日以上の雇用見込みがない","週20時間以上で31日以上の見込み")))</f>
        <v/>
      </c>
    </row>
    <row r="261">
      <c r="A261" s="3" t="n"/>
      <c r="B261" s="3" t="n"/>
      <c r="C261" s="3" t="n"/>
      <c r="D261" s="8">
        <f>IF($C261="","",IF($B261="月",ROUND($C261/(52/12),2),IF($B261="年",ROUND($C261/52,2),$C261)))</f>
        <v/>
      </c>
      <c r="E261" s="3" t="n"/>
      <c r="F261" s="3" t="n"/>
      <c r="G261" s="6">
        <f>IF($C261="","",IF($D261&lt;20,IF($F261&gt;=65,"申出があれば入る","入らない"),IF($E261&lt;31,"入らない","入る")))</f>
        <v/>
      </c>
      <c r="H261" s="6">
        <f>IF($C261="","",IF($D261&lt;20,IF($F261&gt;=65,"週20時間未満。65歳以上なので2か所合算の申出ができる","週20時間未満"),IF($E261&lt;31,"31日以上の雇用見込みがない","週20時間以上で31日以上の見込み")))</f>
        <v/>
      </c>
    </row>
    <row r="262">
      <c r="A262" s="3" t="n"/>
      <c r="B262" s="3" t="n"/>
      <c r="C262" s="3" t="n"/>
      <c r="D262" s="8">
        <f>IF($C262="","",IF($B262="月",ROUND($C262/(52/12),2),IF($B262="年",ROUND($C262/52,2),$C262)))</f>
        <v/>
      </c>
      <c r="E262" s="3" t="n"/>
      <c r="F262" s="3" t="n"/>
      <c r="G262" s="6">
        <f>IF($C262="","",IF($D262&lt;20,IF($F262&gt;=65,"申出があれば入る","入らない"),IF($E262&lt;31,"入らない","入る")))</f>
        <v/>
      </c>
      <c r="H262" s="6">
        <f>IF($C262="","",IF($D262&lt;20,IF($F262&gt;=65,"週20時間未満。65歳以上なので2か所合算の申出ができる","週20時間未満"),IF($E262&lt;31,"31日以上の雇用見込みがない","週20時間以上で31日以上の見込み")))</f>
        <v/>
      </c>
    </row>
    <row r="263">
      <c r="A263" s="3" t="n"/>
      <c r="B263" s="3" t="n"/>
      <c r="C263" s="3" t="n"/>
      <c r="D263" s="8">
        <f>IF($C263="","",IF($B263="月",ROUND($C263/(52/12),2),IF($B263="年",ROUND($C263/52,2),$C263)))</f>
        <v/>
      </c>
      <c r="E263" s="3" t="n"/>
      <c r="F263" s="3" t="n"/>
      <c r="G263" s="6">
        <f>IF($C263="","",IF($D263&lt;20,IF($F263&gt;=65,"申出があれば入る","入らない"),IF($E263&lt;31,"入らない","入る")))</f>
        <v/>
      </c>
      <c r="H263" s="6">
        <f>IF($C263="","",IF($D263&lt;20,IF($F263&gt;=65,"週20時間未満。65歳以上なので2か所合算の申出ができる","週20時間未満"),IF($E263&lt;31,"31日以上の雇用見込みがない","週20時間以上で31日以上の見込み")))</f>
        <v/>
      </c>
    </row>
    <row r="264">
      <c r="A264" s="3" t="n"/>
      <c r="B264" s="3" t="n"/>
      <c r="C264" s="3" t="n"/>
      <c r="D264" s="8">
        <f>IF($C264="","",IF($B264="月",ROUND($C264/(52/12),2),IF($B264="年",ROUND($C264/52,2),$C264)))</f>
        <v/>
      </c>
      <c r="E264" s="3" t="n"/>
      <c r="F264" s="3" t="n"/>
      <c r="G264" s="6">
        <f>IF($C264="","",IF($D264&lt;20,IF($F264&gt;=65,"申出があれば入る","入らない"),IF($E264&lt;31,"入らない","入る")))</f>
        <v/>
      </c>
      <c r="H264" s="6">
        <f>IF($C264="","",IF($D264&lt;20,IF($F264&gt;=65,"週20時間未満。65歳以上なので2か所合算の申出ができる","週20時間未満"),IF($E264&lt;31,"31日以上の雇用見込みがない","週20時間以上で31日以上の見込み")))</f>
        <v/>
      </c>
    </row>
    <row r="265">
      <c r="A265" s="3" t="n"/>
      <c r="B265" s="3" t="n"/>
      <c r="C265" s="3" t="n"/>
      <c r="D265" s="8">
        <f>IF($C265="","",IF($B265="月",ROUND($C265/(52/12),2),IF($B265="年",ROUND($C265/52,2),$C265)))</f>
        <v/>
      </c>
      <c r="E265" s="3" t="n"/>
      <c r="F265" s="3" t="n"/>
      <c r="G265" s="6">
        <f>IF($C265="","",IF($D265&lt;20,IF($F265&gt;=65,"申出があれば入る","入らない"),IF($E265&lt;31,"入らない","入る")))</f>
        <v/>
      </c>
      <c r="H265" s="6">
        <f>IF($C265="","",IF($D265&lt;20,IF($F265&gt;=65,"週20時間未満。65歳以上なので2か所合算の申出ができる","週20時間未満"),IF($E265&lt;31,"31日以上の雇用見込みがない","週20時間以上で31日以上の見込み")))</f>
        <v/>
      </c>
    </row>
    <row r="266">
      <c r="A266" s="3" t="n"/>
      <c r="B266" s="3" t="n"/>
      <c r="C266" s="3" t="n"/>
      <c r="D266" s="8">
        <f>IF($C266="","",IF($B266="月",ROUND($C266/(52/12),2),IF($B266="年",ROUND($C266/52,2),$C266)))</f>
        <v/>
      </c>
      <c r="E266" s="3" t="n"/>
      <c r="F266" s="3" t="n"/>
      <c r="G266" s="6">
        <f>IF($C266="","",IF($D266&lt;20,IF($F266&gt;=65,"申出があれば入る","入らない"),IF($E266&lt;31,"入らない","入る")))</f>
        <v/>
      </c>
      <c r="H266" s="6">
        <f>IF($C266="","",IF($D266&lt;20,IF($F266&gt;=65,"週20時間未満。65歳以上なので2か所合算の申出ができる","週20時間未満"),IF($E266&lt;31,"31日以上の雇用見込みがない","週20時間以上で31日以上の見込み")))</f>
        <v/>
      </c>
    </row>
    <row r="267">
      <c r="A267" s="3" t="n"/>
      <c r="B267" s="3" t="n"/>
      <c r="C267" s="3" t="n"/>
      <c r="D267" s="8">
        <f>IF($C267="","",IF($B267="月",ROUND($C267/(52/12),2),IF($B267="年",ROUND($C267/52,2),$C267)))</f>
        <v/>
      </c>
      <c r="E267" s="3" t="n"/>
      <c r="F267" s="3" t="n"/>
      <c r="G267" s="6">
        <f>IF($C267="","",IF($D267&lt;20,IF($F267&gt;=65,"申出があれば入る","入らない"),IF($E267&lt;31,"入らない","入る")))</f>
        <v/>
      </c>
      <c r="H267" s="6">
        <f>IF($C267="","",IF($D267&lt;20,IF($F267&gt;=65,"週20時間未満。65歳以上なので2か所合算の申出ができる","週20時間未満"),IF($E267&lt;31,"31日以上の雇用見込みがない","週20時間以上で31日以上の見込み")))</f>
        <v/>
      </c>
    </row>
    <row r="268">
      <c r="A268" s="3" t="n"/>
      <c r="B268" s="3" t="n"/>
      <c r="C268" s="3" t="n"/>
      <c r="D268" s="8">
        <f>IF($C268="","",IF($B268="月",ROUND($C268/(52/12),2),IF($B268="年",ROUND($C268/52,2),$C268)))</f>
        <v/>
      </c>
      <c r="E268" s="3" t="n"/>
      <c r="F268" s="3" t="n"/>
      <c r="G268" s="6">
        <f>IF($C268="","",IF($D268&lt;20,IF($F268&gt;=65,"申出があれば入る","入らない"),IF($E268&lt;31,"入らない","入る")))</f>
        <v/>
      </c>
      <c r="H268" s="6">
        <f>IF($C268="","",IF($D268&lt;20,IF($F268&gt;=65,"週20時間未満。65歳以上なので2か所合算の申出ができる","週20時間未満"),IF($E268&lt;31,"31日以上の雇用見込みがない","週20時間以上で31日以上の見込み")))</f>
        <v/>
      </c>
    </row>
    <row r="269">
      <c r="A269" s="3" t="n"/>
      <c r="B269" s="3" t="n"/>
      <c r="C269" s="3" t="n"/>
      <c r="D269" s="8">
        <f>IF($C269="","",IF($B269="月",ROUND($C269/(52/12),2),IF($B269="年",ROUND($C269/52,2),$C269)))</f>
        <v/>
      </c>
      <c r="E269" s="3" t="n"/>
      <c r="F269" s="3" t="n"/>
      <c r="G269" s="6">
        <f>IF($C269="","",IF($D269&lt;20,IF($F269&gt;=65,"申出があれば入る","入らない"),IF($E269&lt;31,"入らない","入る")))</f>
        <v/>
      </c>
      <c r="H269" s="6">
        <f>IF($C269="","",IF($D269&lt;20,IF($F269&gt;=65,"週20時間未満。65歳以上なので2か所合算の申出ができる","週20時間未満"),IF($E269&lt;31,"31日以上の雇用見込みがない","週20時間以上で31日以上の見込み")))</f>
        <v/>
      </c>
    </row>
    <row r="270">
      <c r="A270" s="3" t="n"/>
      <c r="B270" s="3" t="n"/>
      <c r="C270" s="3" t="n"/>
      <c r="D270" s="8">
        <f>IF($C270="","",IF($B270="月",ROUND($C270/(52/12),2),IF($B270="年",ROUND($C270/52,2),$C270)))</f>
        <v/>
      </c>
      <c r="E270" s="3" t="n"/>
      <c r="F270" s="3" t="n"/>
      <c r="G270" s="6">
        <f>IF($C270="","",IF($D270&lt;20,IF($F270&gt;=65,"申出があれば入る","入らない"),IF($E270&lt;31,"入らない","入る")))</f>
        <v/>
      </c>
      <c r="H270" s="6">
        <f>IF($C270="","",IF($D270&lt;20,IF($F270&gt;=65,"週20時間未満。65歳以上なので2か所合算の申出ができる","週20時間未満"),IF($E270&lt;31,"31日以上の雇用見込みがない","週20時間以上で31日以上の見込み")))</f>
        <v/>
      </c>
    </row>
    <row r="271">
      <c r="A271" s="3" t="n"/>
      <c r="B271" s="3" t="n"/>
      <c r="C271" s="3" t="n"/>
      <c r="D271" s="8">
        <f>IF($C271="","",IF($B271="月",ROUND($C271/(52/12),2),IF($B271="年",ROUND($C271/52,2),$C271)))</f>
        <v/>
      </c>
      <c r="E271" s="3" t="n"/>
      <c r="F271" s="3" t="n"/>
      <c r="G271" s="6">
        <f>IF($C271="","",IF($D271&lt;20,IF($F271&gt;=65,"申出があれば入る","入らない"),IF($E271&lt;31,"入らない","入る")))</f>
        <v/>
      </c>
      <c r="H271" s="6">
        <f>IF($C271="","",IF($D271&lt;20,IF($F271&gt;=65,"週20時間未満。65歳以上なので2か所合算の申出ができる","週20時間未満"),IF($E271&lt;31,"31日以上の雇用見込みがない","週20時間以上で31日以上の見込み")))</f>
        <v/>
      </c>
    </row>
    <row r="272">
      <c r="A272" s="3" t="n"/>
      <c r="B272" s="3" t="n"/>
      <c r="C272" s="3" t="n"/>
      <c r="D272" s="8">
        <f>IF($C272="","",IF($B272="月",ROUND($C272/(52/12),2),IF($B272="年",ROUND($C272/52,2),$C272)))</f>
        <v/>
      </c>
      <c r="E272" s="3" t="n"/>
      <c r="F272" s="3" t="n"/>
      <c r="G272" s="6">
        <f>IF($C272="","",IF($D272&lt;20,IF($F272&gt;=65,"申出があれば入る","入らない"),IF($E272&lt;31,"入らない","入る")))</f>
        <v/>
      </c>
      <c r="H272" s="6">
        <f>IF($C272="","",IF($D272&lt;20,IF($F272&gt;=65,"週20時間未満。65歳以上なので2か所合算の申出ができる","週20時間未満"),IF($E272&lt;31,"31日以上の雇用見込みがない","週20時間以上で31日以上の見込み")))</f>
        <v/>
      </c>
    </row>
    <row r="273">
      <c r="A273" s="3" t="n"/>
      <c r="B273" s="3" t="n"/>
      <c r="C273" s="3" t="n"/>
      <c r="D273" s="8">
        <f>IF($C273="","",IF($B273="月",ROUND($C273/(52/12),2),IF($B273="年",ROUND($C273/52,2),$C273)))</f>
        <v/>
      </c>
      <c r="E273" s="3" t="n"/>
      <c r="F273" s="3" t="n"/>
      <c r="G273" s="6">
        <f>IF($C273="","",IF($D273&lt;20,IF($F273&gt;=65,"申出があれば入る","入らない"),IF($E273&lt;31,"入らない","入る")))</f>
        <v/>
      </c>
      <c r="H273" s="6">
        <f>IF($C273="","",IF($D273&lt;20,IF($F273&gt;=65,"週20時間未満。65歳以上なので2か所合算の申出ができる","週20時間未満"),IF($E273&lt;31,"31日以上の雇用見込みがない","週20時間以上で31日以上の見込み")))</f>
        <v/>
      </c>
    </row>
    <row r="274">
      <c r="A274" s="3" t="n"/>
      <c r="B274" s="3" t="n"/>
      <c r="C274" s="3" t="n"/>
      <c r="D274" s="8">
        <f>IF($C274="","",IF($B274="月",ROUND($C274/(52/12),2),IF($B274="年",ROUND($C274/52,2),$C274)))</f>
        <v/>
      </c>
      <c r="E274" s="3" t="n"/>
      <c r="F274" s="3" t="n"/>
      <c r="G274" s="6">
        <f>IF($C274="","",IF($D274&lt;20,IF($F274&gt;=65,"申出があれば入る","入らない"),IF($E274&lt;31,"入らない","入る")))</f>
        <v/>
      </c>
      <c r="H274" s="6">
        <f>IF($C274="","",IF($D274&lt;20,IF($F274&gt;=65,"週20時間未満。65歳以上なので2か所合算の申出ができる","週20時間未満"),IF($E274&lt;31,"31日以上の雇用見込みがない","週20時間以上で31日以上の見込み")))</f>
        <v/>
      </c>
    </row>
    <row r="275">
      <c r="A275" s="3" t="n"/>
      <c r="B275" s="3" t="n"/>
      <c r="C275" s="3" t="n"/>
      <c r="D275" s="8">
        <f>IF($C275="","",IF($B275="月",ROUND($C275/(52/12),2),IF($B275="年",ROUND($C275/52,2),$C275)))</f>
        <v/>
      </c>
      <c r="E275" s="3" t="n"/>
      <c r="F275" s="3" t="n"/>
      <c r="G275" s="6">
        <f>IF($C275="","",IF($D275&lt;20,IF($F275&gt;=65,"申出があれば入る","入らない"),IF($E275&lt;31,"入らない","入る")))</f>
        <v/>
      </c>
      <c r="H275" s="6">
        <f>IF($C275="","",IF($D275&lt;20,IF($F275&gt;=65,"週20時間未満。65歳以上なので2か所合算の申出ができる","週20時間未満"),IF($E275&lt;31,"31日以上の雇用見込みがない","週20時間以上で31日以上の見込み")))</f>
        <v/>
      </c>
    </row>
    <row r="276">
      <c r="A276" s="3" t="n"/>
      <c r="B276" s="3" t="n"/>
      <c r="C276" s="3" t="n"/>
      <c r="D276" s="8">
        <f>IF($C276="","",IF($B276="月",ROUND($C276/(52/12),2),IF($B276="年",ROUND($C276/52,2),$C276)))</f>
        <v/>
      </c>
      <c r="E276" s="3" t="n"/>
      <c r="F276" s="3" t="n"/>
      <c r="G276" s="6">
        <f>IF($C276="","",IF($D276&lt;20,IF($F276&gt;=65,"申出があれば入る","入らない"),IF($E276&lt;31,"入らない","入る")))</f>
        <v/>
      </c>
      <c r="H276" s="6">
        <f>IF($C276="","",IF($D276&lt;20,IF($F276&gt;=65,"週20時間未満。65歳以上なので2か所合算の申出ができる","週20時間未満"),IF($E276&lt;31,"31日以上の雇用見込みがない","週20時間以上で31日以上の見込み")))</f>
        <v/>
      </c>
    </row>
    <row r="277">
      <c r="A277" s="3" t="n"/>
      <c r="B277" s="3" t="n"/>
      <c r="C277" s="3" t="n"/>
      <c r="D277" s="8">
        <f>IF($C277="","",IF($B277="月",ROUND($C277/(52/12),2),IF($B277="年",ROUND($C277/52,2),$C277)))</f>
        <v/>
      </c>
      <c r="E277" s="3" t="n"/>
      <c r="F277" s="3" t="n"/>
      <c r="G277" s="6">
        <f>IF($C277="","",IF($D277&lt;20,IF($F277&gt;=65,"申出があれば入る","入らない"),IF($E277&lt;31,"入らない","入る")))</f>
        <v/>
      </c>
      <c r="H277" s="6">
        <f>IF($C277="","",IF($D277&lt;20,IF($F277&gt;=65,"週20時間未満。65歳以上なので2か所合算の申出ができる","週20時間未満"),IF($E277&lt;31,"31日以上の雇用見込みがない","週20時間以上で31日以上の見込み")))</f>
        <v/>
      </c>
    </row>
    <row r="278">
      <c r="A278" s="3" t="n"/>
      <c r="B278" s="3" t="n"/>
      <c r="C278" s="3" t="n"/>
      <c r="D278" s="8">
        <f>IF($C278="","",IF($B278="月",ROUND($C278/(52/12),2),IF($B278="年",ROUND($C278/52,2),$C278)))</f>
        <v/>
      </c>
      <c r="E278" s="3" t="n"/>
      <c r="F278" s="3" t="n"/>
      <c r="G278" s="6">
        <f>IF($C278="","",IF($D278&lt;20,IF($F278&gt;=65,"申出があれば入る","入らない"),IF($E278&lt;31,"入らない","入る")))</f>
        <v/>
      </c>
      <c r="H278" s="6">
        <f>IF($C278="","",IF($D278&lt;20,IF($F278&gt;=65,"週20時間未満。65歳以上なので2か所合算の申出ができる","週20時間未満"),IF($E278&lt;31,"31日以上の雇用見込みがない","週20時間以上で31日以上の見込み")))</f>
        <v/>
      </c>
    </row>
    <row r="279">
      <c r="A279" s="3" t="n"/>
      <c r="B279" s="3" t="n"/>
      <c r="C279" s="3" t="n"/>
      <c r="D279" s="8">
        <f>IF($C279="","",IF($B279="月",ROUND($C279/(52/12),2),IF($B279="年",ROUND($C279/52,2),$C279)))</f>
        <v/>
      </c>
      <c r="E279" s="3" t="n"/>
      <c r="F279" s="3" t="n"/>
      <c r="G279" s="6">
        <f>IF($C279="","",IF($D279&lt;20,IF($F279&gt;=65,"申出があれば入る","入らない"),IF($E279&lt;31,"入らない","入る")))</f>
        <v/>
      </c>
      <c r="H279" s="6">
        <f>IF($C279="","",IF($D279&lt;20,IF($F279&gt;=65,"週20時間未満。65歳以上なので2か所合算の申出ができる","週20時間未満"),IF($E279&lt;31,"31日以上の雇用見込みがない","週20時間以上で31日以上の見込み")))</f>
        <v/>
      </c>
    </row>
    <row r="280">
      <c r="A280" s="3" t="n"/>
      <c r="B280" s="3" t="n"/>
      <c r="C280" s="3" t="n"/>
      <c r="D280" s="8">
        <f>IF($C280="","",IF($B280="月",ROUND($C280/(52/12),2),IF($B280="年",ROUND($C280/52,2),$C280)))</f>
        <v/>
      </c>
      <c r="E280" s="3" t="n"/>
      <c r="F280" s="3" t="n"/>
      <c r="G280" s="6">
        <f>IF($C280="","",IF($D280&lt;20,IF($F280&gt;=65,"申出があれば入る","入らない"),IF($E280&lt;31,"入らない","入る")))</f>
        <v/>
      </c>
      <c r="H280" s="6">
        <f>IF($C280="","",IF($D280&lt;20,IF($F280&gt;=65,"週20時間未満。65歳以上なので2か所合算の申出ができる","週20時間未満"),IF($E280&lt;31,"31日以上の雇用見込みがない","週20時間以上で31日以上の見込み")))</f>
        <v/>
      </c>
    </row>
    <row r="281">
      <c r="A281" s="3" t="n"/>
      <c r="B281" s="3" t="n"/>
      <c r="C281" s="3" t="n"/>
      <c r="D281" s="8">
        <f>IF($C281="","",IF($B281="月",ROUND($C281/(52/12),2),IF($B281="年",ROUND($C281/52,2),$C281)))</f>
        <v/>
      </c>
      <c r="E281" s="3" t="n"/>
      <c r="F281" s="3" t="n"/>
      <c r="G281" s="6">
        <f>IF($C281="","",IF($D281&lt;20,IF($F281&gt;=65,"申出があれば入る","入らない"),IF($E281&lt;31,"入らない","入る")))</f>
        <v/>
      </c>
      <c r="H281" s="6">
        <f>IF($C281="","",IF($D281&lt;20,IF($F281&gt;=65,"週20時間未満。65歳以上なので2か所合算の申出ができる","週20時間未満"),IF($E281&lt;31,"31日以上の雇用見込みがない","週20時間以上で31日以上の見込み")))</f>
        <v/>
      </c>
    </row>
    <row r="282">
      <c r="A282" s="3" t="n"/>
      <c r="B282" s="3" t="n"/>
      <c r="C282" s="3" t="n"/>
      <c r="D282" s="8">
        <f>IF($C282="","",IF($B282="月",ROUND($C282/(52/12),2),IF($B282="年",ROUND($C282/52,2),$C282)))</f>
        <v/>
      </c>
      <c r="E282" s="3" t="n"/>
      <c r="F282" s="3" t="n"/>
      <c r="G282" s="6">
        <f>IF($C282="","",IF($D282&lt;20,IF($F282&gt;=65,"申出があれば入る","入らない"),IF($E282&lt;31,"入らない","入る")))</f>
        <v/>
      </c>
      <c r="H282" s="6">
        <f>IF($C282="","",IF($D282&lt;20,IF($F282&gt;=65,"週20時間未満。65歳以上なので2か所合算の申出ができる","週20時間未満"),IF($E282&lt;31,"31日以上の雇用見込みがない","週20時間以上で31日以上の見込み")))</f>
        <v/>
      </c>
    </row>
    <row r="283">
      <c r="A283" s="3" t="n"/>
      <c r="B283" s="3" t="n"/>
      <c r="C283" s="3" t="n"/>
      <c r="D283" s="8">
        <f>IF($C283="","",IF($B283="月",ROUND($C283/(52/12),2),IF($B283="年",ROUND($C283/52,2),$C283)))</f>
        <v/>
      </c>
      <c r="E283" s="3" t="n"/>
      <c r="F283" s="3" t="n"/>
      <c r="G283" s="6">
        <f>IF($C283="","",IF($D283&lt;20,IF($F283&gt;=65,"申出があれば入る","入らない"),IF($E283&lt;31,"入らない","入る")))</f>
        <v/>
      </c>
      <c r="H283" s="6">
        <f>IF($C283="","",IF($D283&lt;20,IF($F283&gt;=65,"週20時間未満。65歳以上なので2か所合算の申出ができる","週20時間未満"),IF($E283&lt;31,"31日以上の雇用見込みがない","週20時間以上で31日以上の見込み")))</f>
        <v/>
      </c>
    </row>
    <row r="284">
      <c r="A284" s="3" t="n"/>
      <c r="B284" s="3" t="n"/>
      <c r="C284" s="3" t="n"/>
      <c r="D284" s="8">
        <f>IF($C284="","",IF($B284="月",ROUND($C284/(52/12),2),IF($B284="年",ROUND($C284/52,2),$C284)))</f>
        <v/>
      </c>
      <c r="E284" s="3" t="n"/>
      <c r="F284" s="3" t="n"/>
      <c r="G284" s="6">
        <f>IF($C284="","",IF($D284&lt;20,IF($F284&gt;=65,"申出があれば入る","入らない"),IF($E284&lt;31,"入らない","入る")))</f>
        <v/>
      </c>
      <c r="H284" s="6">
        <f>IF($C284="","",IF($D284&lt;20,IF($F284&gt;=65,"週20時間未満。65歳以上なので2か所合算の申出ができる","週20時間未満"),IF($E284&lt;31,"31日以上の雇用見込みがない","週20時間以上で31日以上の見込み")))</f>
        <v/>
      </c>
    </row>
    <row r="285">
      <c r="A285" s="3" t="n"/>
      <c r="B285" s="3" t="n"/>
      <c r="C285" s="3" t="n"/>
      <c r="D285" s="8">
        <f>IF($C285="","",IF($B285="月",ROUND($C285/(52/12),2),IF($B285="年",ROUND($C285/52,2),$C285)))</f>
        <v/>
      </c>
      <c r="E285" s="3" t="n"/>
      <c r="F285" s="3" t="n"/>
      <c r="G285" s="6">
        <f>IF($C285="","",IF($D285&lt;20,IF($F285&gt;=65,"申出があれば入る","入らない"),IF($E285&lt;31,"入らない","入る")))</f>
        <v/>
      </c>
      <c r="H285" s="6">
        <f>IF($C285="","",IF($D285&lt;20,IF($F285&gt;=65,"週20時間未満。65歳以上なので2か所合算の申出ができる","週20時間未満"),IF($E285&lt;31,"31日以上の雇用見込みがない","週20時間以上で31日以上の見込み")))</f>
        <v/>
      </c>
    </row>
    <row r="286">
      <c r="A286" s="3" t="n"/>
      <c r="B286" s="3" t="n"/>
      <c r="C286" s="3" t="n"/>
      <c r="D286" s="8">
        <f>IF($C286="","",IF($B286="月",ROUND($C286/(52/12),2),IF($B286="年",ROUND($C286/52,2),$C286)))</f>
        <v/>
      </c>
      <c r="E286" s="3" t="n"/>
      <c r="F286" s="3" t="n"/>
      <c r="G286" s="6">
        <f>IF($C286="","",IF($D286&lt;20,IF($F286&gt;=65,"申出があれば入る","入らない"),IF($E286&lt;31,"入らない","入る")))</f>
        <v/>
      </c>
      <c r="H286" s="6">
        <f>IF($C286="","",IF($D286&lt;20,IF($F286&gt;=65,"週20時間未満。65歳以上なので2か所合算の申出ができる","週20時間未満"),IF($E286&lt;31,"31日以上の雇用見込みがない","週20時間以上で31日以上の見込み")))</f>
        <v/>
      </c>
    </row>
    <row r="287">
      <c r="A287" s="3" t="n"/>
      <c r="B287" s="3" t="n"/>
      <c r="C287" s="3" t="n"/>
      <c r="D287" s="8">
        <f>IF($C287="","",IF($B287="月",ROUND($C287/(52/12),2),IF($B287="年",ROUND($C287/52,2),$C287)))</f>
        <v/>
      </c>
      <c r="E287" s="3" t="n"/>
      <c r="F287" s="3" t="n"/>
      <c r="G287" s="6">
        <f>IF($C287="","",IF($D287&lt;20,IF($F287&gt;=65,"申出があれば入る","入らない"),IF($E287&lt;31,"入らない","入る")))</f>
        <v/>
      </c>
      <c r="H287" s="6">
        <f>IF($C287="","",IF($D287&lt;20,IF($F287&gt;=65,"週20時間未満。65歳以上なので2か所合算の申出ができる","週20時間未満"),IF($E287&lt;31,"31日以上の雇用見込みがない","週20時間以上で31日以上の見込み")))</f>
        <v/>
      </c>
    </row>
    <row r="288">
      <c r="A288" s="3" t="n"/>
      <c r="B288" s="3" t="n"/>
      <c r="C288" s="3" t="n"/>
      <c r="D288" s="8">
        <f>IF($C288="","",IF($B288="月",ROUND($C288/(52/12),2),IF($B288="年",ROUND($C288/52,2),$C288)))</f>
        <v/>
      </c>
      <c r="E288" s="3" t="n"/>
      <c r="F288" s="3" t="n"/>
      <c r="G288" s="6">
        <f>IF($C288="","",IF($D288&lt;20,IF($F288&gt;=65,"申出があれば入る","入らない"),IF($E288&lt;31,"入らない","入る")))</f>
        <v/>
      </c>
      <c r="H288" s="6">
        <f>IF($C288="","",IF($D288&lt;20,IF($F288&gt;=65,"週20時間未満。65歳以上なので2か所合算の申出ができる","週20時間未満"),IF($E288&lt;31,"31日以上の雇用見込みがない","週20時間以上で31日以上の見込み")))</f>
        <v/>
      </c>
    </row>
    <row r="289">
      <c r="A289" s="3" t="n"/>
      <c r="B289" s="3" t="n"/>
      <c r="C289" s="3" t="n"/>
      <c r="D289" s="8">
        <f>IF($C289="","",IF($B289="月",ROUND($C289/(52/12),2),IF($B289="年",ROUND($C289/52,2),$C289)))</f>
        <v/>
      </c>
      <c r="E289" s="3" t="n"/>
      <c r="F289" s="3" t="n"/>
      <c r="G289" s="6">
        <f>IF($C289="","",IF($D289&lt;20,IF($F289&gt;=65,"申出があれば入る","入らない"),IF($E289&lt;31,"入らない","入る")))</f>
        <v/>
      </c>
      <c r="H289" s="6">
        <f>IF($C289="","",IF($D289&lt;20,IF($F289&gt;=65,"週20時間未満。65歳以上なので2か所合算の申出ができる","週20時間未満"),IF($E289&lt;31,"31日以上の雇用見込みがない","週20時間以上で31日以上の見込み")))</f>
        <v/>
      </c>
    </row>
    <row r="290">
      <c r="A290" s="3" t="n"/>
      <c r="B290" s="3" t="n"/>
      <c r="C290" s="3" t="n"/>
      <c r="D290" s="8">
        <f>IF($C290="","",IF($B290="月",ROUND($C290/(52/12),2),IF($B290="年",ROUND($C290/52,2),$C290)))</f>
        <v/>
      </c>
      <c r="E290" s="3" t="n"/>
      <c r="F290" s="3" t="n"/>
      <c r="G290" s="6">
        <f>IF($C290="","",IF($D290&lt;20,IF($F290&gt;=65,"申出があれば入る","入らない"),IF($E290&lt;31,"入らない","入る")))</f>
        <v/>
      </c>
      <c r="H290" s="6">
        <f>IF($C290="","",IF($D290&lt;20,IF($F290&gt;=65,"週20時間未満。65歳以上なので2か所合算の申出ができる","週20時間未満"),IF($E290&lt;31,"31日以上の雇用見込みがない","週20時間以上で31日以上の見込み")))</f>
        <v/>
      </c>
    </row>
    <row r="291">
      <c r="A291" s="3" t="n"/>
      <c r="B291" s="3" t="n"/>
      <c r="C291" s="3" t="n"/>
      <c r="D291" s="8">
        <f>IF($C291="","",IF($B291="月",ROUND($C291/(52/12),2),IF($B291="年",ROUND($C291/52,2),$C291)))</f>
        <v/>
      </c>
      <c r="E291" s="3" t="n"/>
      <c r="F291" s="3" t="n"/>
      <c r="G291" s="6">
        <f>IF($C291="","",IF($D291&lt;20,IF($F291&gt;=65,"申出があれば入る","入らない"),IF($E291&lt;31,"入らない","入る")))</f>
        <v/>
      </c>
      <c r="H291" s="6">
        <f>IF($C291="","",IF($D291&lt;20,IF($F291&gt;=65,"週20時間未満。65歳以上なので2か所合算の申出ができる","週20時間未満"),IF($E291&lt;31,"31日以上の雇用見込みがない","週20時間以上で31日以上の見込み")))</f>
        <v/>
      </c>
    </row>
    <row r="292">
      <c r="A292" s="3" t="n"/>
      <c r="B292" s="3" t="n"/>
      <c r="C292" s="3" t="n"/>
      <c r="D292" s="8">
        <f>IF($C292="","",IF($B292="月",ROUND($C292/(52/12),2),IF($B292="年",ROUND($C292/52,2),$C292)))</f>
        <v/>
      </c>
      <c r="E292" s="3" t="n"/>
      <c r="F292" s="3" t="n"/>
      <c r="G292" s="6">
        <f>IF($C292="","",IF($D292&lt;20,IF($F292&gt;=65,"申出があれば入る","入らない"),IF($E292&lt;31,"入らない","入る")))</f>
        <v/>
      </c>
      <c r="H292" s="6">
        <f>IF($C292="","",IF($D292&lt;20,IF($F292&gt;=65,"週20時間未満。65歳以上なので2か所合算の申出ができる","週20時間未満"),IF($E292&lt;31,"31日以上の雇用見込みがない","週20時間以上で31日以上の見込み")))</f>
        <v/>
      </c>
    </row>
    <row r="293">
      <c r="A293" s="3" t="n"/>
      <c r="B293" s="3" t="n"/>
      <c r="C293" s="3" t="n"/>
      <c r="D293" s="8">
        <f>IF($C293="","",IF($B293="月",ROUND($C293/(52/12),2),IF($B293="年",ROUND($C293/52,2),$C293)))</f>
        <v/>
      </c>
      <c r="E293" s="3" t="n"/>
      <c r="F293" s="3" t="n"/>
      <c r="G293" s="6">
        <f>IF($C293="","",IF($D293&lt;20,IF($F293&gt;=65,"申出があれば入る","入らない"),IF($E293&lt;31,"入らない","入る")))</f>
        <v/>
      </c>
      <c r="H293" s="6">
        <f>IF($C293="","",IF($D293&lt;20,IF($F293&gt;=65,"週20時間未満。65歳以上なので2か所合算の申出ができる","週20時間未満"),IF($E293&lt;31,"31日以上の雇用見込みがない","週20時間以上で31日以上の見込み")))</f>
        <v/>
      </c>
    </row>
    <row r="294">
      <c r="A294" s="3" t="n"/>
      <c r="B294" s="3" t="n"/>
      <c r="C294" s="3" t="n"/>
      <c r="D294" s="8">
        <f>IF($C294="","",IF($B294="月",ROUND($C294/(52/12),2),IF($B294="年",ROUND($C294/52,2),$C294)))</f>
        <v/>
      </c>
      <c r="E294" s="3" t="n"/>
      <c r="F294" s="3" t="n"/>
      <c r="G294" s="6">
        <f>IF($C294="","",IF($D294&lt;20,IF($F294&gt;=65,"申出があれば入る","入らない"),IF($E294&lt;31,"入らない","入る")))</f>
        <v/>
      </c>
      <c r="H294" s="6">
        <f>IF($C294="","",IF($D294&lt;20,IF($F294&gt;=65,"週20時間未満。65歳以上なので2か所合算の申出ができる","週20時間未満"),IF($E294&lt;31,"31日以上の雇用見込みがない","週20時間以上で31日以上の見込み")))</f>
        <v/>
      </c>
    </row>
    <row r="295">
      <c r="A295" s="3" t="n"/>
      <c r="B295" s="3" t="n"/>
      <c r="C295" s="3" t="n"/>
      <c r="D295" s="8">
        <f>IF($C295="","",IF($B295="月",ROUND($C295/(52/12),2),IF($B295="年",ROUND($C295/52,2),$C295)))</f>
        <v/>
      </c>
      <c r="E295" s="3" t="n"/>
      <c r="F295" s="3" t="n"/>
      <c r="G295" s="6">
        <f>IF($C295="","",IF($D295&lt;20,IF($F295&gt;=65,"申出があれば入る","入らない"),IF($E295&lt;31,"入らない","入る")))</f>
        <v/>
      </c>
      <c r="H295" s="6">
        <f>IF($C295="","",IF($D295&lt;20,IF($F295&gt;=65,"週20時間未満。65歳以上なので2か所合算の申出ができる","週20時間未満"),IF($E295&lt;31,"31日以上の雇用見込みがない","週20時間以上で31日以上の見込み")))</f>
        <v/>
      </c>
    </row>
    <row r="296">
      <c r="A296" s="3" t="n"/>
      <c r="B296" s="3" t="n"/>
      <c r="C296" s="3" t="n"/>
      <c r="D296" s="8">
        <f>IF($C296="","",IF($B296="月",ROUND($C296/(52/12),2),IF($B296="年",ROUND($C296/52,2),$C296)))</f>
        <v/>
      </c>
      <c r="E296" s="3" t="n"/>
      <c r="F296" s="3" t="n"/>
      <c r="G296" s="6">
        <f>IF($C296="","",IF($D296&lt;20,IF($F296&gt;=65,"申出があれば入る","入らない"),IF($E296&lt;31,"入らない","入る")))</f>
        <v/>
      </c>
      <c r="H296" s="6">
        <f>IF($C296="","",IF($D296&lt;20,IF($F296&gt;=65,"週20時間未満。65歳以上なので2か所合算の申出ができる","週20時間未満"),IF($E296&lt;31,"31日以上の雇用見込みがない","週20時間以上で31日以上の見込み")))</f>
        <v/>
      </c>
    </row>
    <row r="297">
      <c r="A297" s="3" t="n"/>
      <c r="B297" s="3" t="n"/>
      <c r="C297" s="3" t="n"/>
      <c r="D297" s="8">
        <f>IF($C297="","",IF($B297="月",ROUND($C297/(52/12),2),IF($B297="年",ROUND($C297/52,2),$C297)))</f>
        <v/>
      </c>
      <c r="E297" s="3" t="n"/>
      <c r="F297" s="3" t="n"/>
      <c r="G297" s="6">
        <f>IF($C297="","",IF($D297&lt;20,IF($F297&gt;=65,"申出があれば入る","入らない"),IF($E297&lt;31,"入らない","入る")))</f>
        <v/>
      </c>
      <c r="H297" s="6">
        <f>IF($C297="","",IF($D297&lt;20,IF($F297&gt;=65,"週20時間未満。65歳以上なので2か所合算の申出ができる","週20時間未満"),IF($E297&lt;31,"31日以上の雇用見込みがない","週20時間以上で31日以上の見込み")))</f>
        <v/>
      </c>
    </row>
    <row r="298">
      <c r="A298" s="3" t="n"/>
      <c r="B298" s="3" t="n"/>
      <c r="C298" s="3" t="n"/>
      <c r="D298" s="8">
        <f>IF($C298="","",IF($B298="月",ROUND($C298/(52/12),2),IF($B298="年",ROUND($C298/52,2),$C298)))</f>
        <v/>
      </c>
      <c r="E298" s="3" t="n"/>
      <c r="F298" s="3" t="n"/>
      <c r="G298" s="6">
        <f>IF($C298="","",IF($D298&lt;20,IF($F298&gt;=65,"申出があれば入る","入らない"),IF($E298&lt;31,"入らない","入る")))</f>
        <v/>
      </c>
      <c r="H298" s="6">
        <f>IF($C298="","",IF($D298&lt;20,IF($F298&gt;=65,"週20時間未満。65歳以上なので2か所合算の申出ができる","週20時間未満"),IF($E298&lt;31,"31日以上の雇用見込みがない","週20時間以上で31日以上の見込み")))</f>
        <v/>
      </c>
    </row>
    <row r="299">
      <c r="A299" s="3" t="n"/>
      <c r="B299" s="3" t="n"/>
      <c r="C299" s="3" t="n"/>
      <c r="D299" s="8">
        <f>IF($C299="","",IF($B299="月",ROUND($C299/(52/12),2),IF($B299="年",ROUND($C299/52,2),$C299)))</f>
        <v/>
      </c>
      <c r="E299" s="3" t="n"/>
      <c r="F299" s="3" t="n"/>
      <c r="G299" s="6">
        <f>IF($C299="","",IF($D299&lt;20,IF($F299&gt;=65,"申出があれば入る","入らない"),IF($E299&lt;31,"入らない","入る")))</f>
        <v/>
      </c>
      <c r="H299" s="6">
        <f>IF($C299="","",IF($D299&lt;20,IF($F299&gt;=65,"週20時間未満。65歳以上なので2か所合算の申出ができる","週20時間未満"),IF($E299&lt;31,"31日以上の雇用見込みがない","週20時間以上で31日以上の見込み")))</f>
        <v/>
      </c>
    </row>
    <row r="300">
      <c r="A300" s="3" t="n"/>
      <c r="B300" s="3" t="n"/>
      <c r="C300" s="3" t="n"/>
      <c r="D300" s="8">
        <f>IF($C300="","",IF($B300="月",ROUND($C300/(52/12),2),IF($B300="年",ROUND($C300/52,2),$C300)))</f>
        <v/>
      </c>
      <c r="E300" s="3" t="n"/>
      <c r="F300" s="3" t="n"/>
      <c r="G300" s="6">
        <f>IF($C300="","",IF($D300&lt;20,IF($F300&gt;=65,"申出があれば入る","入らない"),IF($E300&lt;31,"入らない","入る")))</f>
        <v/>
      </c>
      <c r="H300" s="6">
        <f>IF($C300="","",IF($D300&lt;20,IF($F300&gt;=65,"週20時間未満。65歳以上なので2か所合算の申出ができる","週20時間未満"),IF($E300&lt;31,"31日以上の雇用見込みがない","週20時間以上で31日以上の見込み")))</f>
        <v/>
      </c>
    </row>
    <row r="301">
      <c r="A301" s="3" t="n"/>
      <c r="B301" s="3" t="n"/>
      <c r="C301" s="3" t="n"/>
      <c r="D301" s="8">
        <f>IF($C301="","",IF($B301="月",ROUND($C301/(52/12),2),IF($B301="年",ROUND($C301/52,2),$C301)))</f>
        <v/>
      </c>
      <c r="E301" s="3" t="n"/>
      <c r="F301" s="3" t="n"/>
      <c r="G301" s="6">
        <f>IF($C301="","",IF($D301&lt;20,IF($F301&gt;=65,"申出があれば入る","入らない"),IF($E301&lt;31,"入らない","入る")))</f>
        <v/>
      </c>
      <c r="H301" s="6">
        <f>IF($C301="","",IF($D301&lt;20,IF($F301&gt;=65,"週20時間未満。65歳以上なので2か所合算の申出ができる","週20時間未満"),IF($E301&lt;31,"31日以上の雇用見込みがない","週20時間以上で31日以上の見込み")))</f>
        <v/>
      </c>
    </row>
    <row r="302">
      <c r="A302" s="3" t="n"/>
      <c r="B302" s="3" t="n"/>
      <c r="C302" s="3" t="n"/>
      <c r="D302" s="8">
        <f>IF($C302="","",IF($B302="月",ROUND($C302/(52/12),2),IF($B302="年",ROUND($C302/52,2),$C302)))</f>
        <v/>
      </c>
      <c r="E302" s="3" t="n"/>
      <c r="F302" s="3" t="n"/>
      <c r="G302" s="6">
        <f>IF($C302="","",IF($D302&lt;20,IF($F302&gt;=65,"申出があれば入る","入らない"),IF($E302&lt;31,"入らない","入る")))</f>
        <v/>
      </c>
      <c r="H302" s="6">
        <f>IF($C302="","",IF($D302&lt;20,IF($F302&gt;=65,"週20時間未満。65歳以上なので2か所合算の申出ができる","週20時間未満"),IF($E302&lt;31,"31日以上の雇用見込みがない","週20時間以上で31日以上の見込み")))</f>
        <v/>
      </c>
    </row>
  </sheetData>
  <conditionalFormatting sqref="A3:H302">
    <cfRule type="expression" priority="1" dxfId="1">
      <formula>$G3="入らない"</formula>
    </cfRule>
    <cfRule type="expression" priority="2" dxfId="0">
      <formula>$G3="申出があれば入る"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>
      <c r="A1" s="9" t="inlineStr">
        <is>
          <t>行政機関の休日</t>
        </is>
      </c>
      <c r="C1" t="inlineStr">
        <is>
          <t>祝日は内閣府の公表データ。年末年始は行政機関の休日に関する法律第1条3号</t>
        </is>
      </c>
    </row>
    <row r="2">
      <c r="A2" s="2" t="inlineStr">
        <is>
          <t>日付</t>
        </is>
      </c>
      <c r="B2" s="2" t="inlineStr">
        <is>
          <t>内容</t>
        </is>
      </c>
    </row>
    <row r="3">
      <c r="A3" s="5" t="n">
        <v>45658</v>
      </c>
      <c r="B3" s="6" t="inlineStr">
        <is>
          <t>元日</t>
        </is>
      </c>
    </row>
    <row r="4">
      <c r="A4" s="5" t="n">
        <v>45659</v>
      </c>
      <c r="B4" s="6" t="inlineStr">
        <is>
          <t>年末年始</t>
        </is>
      </c>
    </row>
    <row r="5">
      <c r="A5" s="5" t="n">
        <v>45660</v>
      </c>
      <c r="B5" s="6" t="inlineStr">
        <is>
          <t>年末年始</t>
        </is>
      </c>
    </row>
    <row r="6">
      <c r="A6" s="5" t="n">
        <v>45670</v>
      </c>
      <c r="B6" s="6" t="inlineStr">
        <is>
          <t>成人の日</t>
        </is>
      </c>
    </row>
    <row r="7">
      <c r="A7" s="5" t="n">
        <v>45699</v>
      </c>
      <c r="B7" s="6" t="inlineStr">
        <is>
          <t>建国記念の日</t>
        </is>
      </c>
    </row>
    <row r="8">
      <c r="A8" s="5" t="n">
        <v>45711</v>
      </c>
      <c r="B8" s="6" t="inlineStr">
        <is>
          <t>天皇誕生日</t>
        </is>
      </c>
    </row>
    <row r="9">
      <c r="A9" s="5" t="n">
        <v>45712</v>
      </c>
      <c r="B9" s="6" t="inlineStr">
        <is>
          <t>休日</t>
        </is>
      </c>
    </row>
    <row r="10">
      <c r="A10" s="5" t="n">
        <v>45736</v>
      </c>
      <c r="B10" s="6" t="inlineStr">
        <is>
          <t>春分の日</t>
        </is>
      </c>
    </row>
    <row r="11">
      <c r="A11" s="5" t="n">
        <v>45776</v>
      </c>
      <c r="B11" s="6" t="inlineStr">
        <is>
          <t>昭和の日</t>
        </is>
      </c>
    </row>
    <row r="12">
      <c r="A12" s="5" t="n">
        <v>45780</v>
      </c>
      <c r="B12" s="6" t="inlineStr">
        <is>
          <t>憲法記念日</t>
        </is>
      </c>
    </row>
    <row r="13">
      <c r="A13" s="5" t="n">
        <v>45781</v>
      </c>
      <c r="B13" s="6" t="inlineStr">
        <is>
          <t>みどりの日</t>
        </is>
      </c>
    </row>
    <row r="14">
      <c r="A14" s="5" t="n">
        <v>45782</v>
      </c>
      <c r="B14" s="6" t="inlineStr">
        <is>
          <t>こどもの日</t>
        </is>
      </c>
    </row>
    <row r="15">
      <c r="A15" s="5" t="n">
        <v>45783</v>
      </c>
      <c r="B15" s="6" t="inlineStr">
        <is>
          <t>休日</t>
        </is>
      </c>
    </row>
    <row r="16">
      <c r="A16" s="5" t="n">
        <v>45859</v>
      </c>
      <c r="B16" s="6" t="inlineStr">
        <is>
          <t>海の日</t>
        </is>
      </c>
    </row>
    <row r="17">
      <c r="A17" s="5" t="n">
        <v>45880</v>
      </c>
      <c r="B17" s="6" t="inlineStr">
        <is>
          <t>山の日</t>
        </is>
      </c>
    </row>
    <row r="18">
      <c r="A18" s="5" t="n">
        <v>45915</v>
      </c>
      <c r="B18" s="6" t="inlineStr">
        <is>
          <t>敬老の日</t>
        </is>
      </c>
    </row>
    <row r="19">
      <c r="A19" s="5" t="n">
        <v>45923</v>
      </c>
      <c r="B19" s="6" t="inlineStr">
        <is>
          <t>秋分の日</t>
        </is>
      </c>
    </row>
    <row r="20">
      <c r="A20" s="5" t="n">
        <v>45943</v>
      </c>
      <c r="B20" s="6" t="inlineStr">
        <is>
          <t>スポーツの日</t>
        </is>
      </c>
    </row>
    <row r="21">
      <c r="A21" s="5" t="n">
        <v>45964</v>
      </c>
      <c r="B21" s="6" t="inlineStr">
        <is>
          <t>文化の日</t>
        </is>
      </c>
    </row>
    <row r="22">
      <c r="A22" s="5" t="n">
        <v>45984</v>
      </c>
      <c r="B22" s="6" t="inlineStr">
        <is>
          <t>勤労感謝の日</t>
        </is>
      </c>
    </row>
    <row r="23">
      <c r="A23" s="5" t="n">
        <v>45985</v>
      </c>
      <c r="B23" s="6" t="inlineStr">
        <is>
          <t>休日</t>
        </is>
      </c>
    </row>
    <row r="24">
      <c r="A24" s="5" t="n">
        <v>46020</v>
      </c>
      <c r="B24" s="6" t="inlineStr">
        <is>
          <t>年末年始</t>
        </is>
      </c>
    </row>
    <row r="25">
      <c r="A25" s="5" t="n">
        <v>46021</v>
      </c>
      <c r="B25" s="6" t="inlineStr">
        <is>
          <t>年末年始</t>
        </is>
      </c>
    </row>
    <row r="26">
      <c r="A26" s="5" t="n">
        <v>46022</v>
      </c>
      <c r="B26" s="6" t="inlineStr">
        <is>
          <t>年末年始</t>
        </is>
      </c>
    </row>
    <row r="27">
      <c r="A27" s="5" t="n">
        <v>46023</v>
      </c>
      <c r="B27" s="6" t="inlineStr">
        <is>
          <t>元日</t>
        </is>
      </c>
    </row>
    <row r="28">
      <c r="A28" s="5" t="n">
        <v>46024</v>
      </c>
      <c r="B28" s="6" t="inlineStr">
        <is>
          <t>年末年始</t>
        </is>
      </c>
    </row>
    <row r="29">
      <c r="A29" s="5" t="n">
        <v>46025</v>
      </c>
      <c r="B29" s="6" t="inlineStr">
        <is>
          <t>年末年始</t>
        </is>
      </c>
    </row>
    <row r="30">
      <c r="A30" s="5" t="n">
        <v>46034</v>
      </c>
      <c r="B30" s="6" t="inlineStr">
        <is>
          <t>成人の日</t>
        </is>
      </c>
    </row>
    <row r="31">
      <c r="A31" s="5" t="n">
        <v>46064</v>
      </c>
      <c r="B31" s="6" t="inlineStr">
        <is>
          <t>建国記念の日</t>
        </is>
      </c>
    </row>
    <row r="32">
      <c r="A32" s="5" t="n">
        <v>46076</v>
      </c>
      <c r="B32" s="6" t="inlineStr">
        <is>
          <t>天皇誕生日</t>
        </is>
      </c>
    </row>
    <row r="33">
      <c r="A33" s="5" t="n">
        <v>46101</v>
      </c>
      <c r="B33" s="6" t="inlineStr">
        <is>
          <t>春分の日</t>
        </is>
      </c>
    </row>
    <row r="34">
      <c r="A34" s="5" t="n">
        <v>46141</v>
      </c>
      <c r="B34" s="6" t="inlineStr">
        <is>
          <t>昭和の日</t>
        </is>
      </c>
    </row>
    <row r="35">
      <c r="A35" s="5" t="n">
        <v>46145</v>
      </c>
      <c r="B35" s="6" t="inlineStr">
        <is>
          <t>憲法記念日</t>
        </is>
      </c>
    </row>
    <row r="36">
      <c r="A36" s="5" t="n">
        <v>46146</v>
      </c>
      <c r="B36" s="6" t="inlineStr">
        <is>
          <t>みどりの日</t>
        </is>
      </c>
    </row>
    <row r="37">
      <c r="A37" s="5" t="n">
        <v>46147</v>
      </c>
      <c r="B37" s="6" t="inlineStr">
        <is>
          <t>こどもの日</t>
        </is>
      </c>
    </row>
    <row r="38">
      <c r="A38" s="5" t="n">
        <v>46148</v>
      </c>
      <c r="B38" s="6" t="inlineStr">
        <is>
          <t>休日</t>
        </is>
      </c>
    </row>
    <row r="39">
      <c r="A39" s="5" t="n">
        <v>46223</v>
      </c>
      <c r="B39" s="6" t="inlineStr">
        <is>
          <t>海の日</t>
        </is>
      </c>
    </row>
    <row r="40">
      <c r="A40" s="5" t="n">
        <v>46245</v>
      </c>
      <c r="B40" s="6" t="inlineStr">
        <is>
          <t>山の日</t>
        </is>
      </c>
    </row>
    <row r="41">
      <c r="A41" s="5" t="n">
        <v>46286</v>
      </c>
      <c r="B41" s="6" t="inlineStr">
        <is>
          <t>敬老の日</t>
        </is>
      </c>
    </row>
    <row r="42">
      <c r="A42" s="5" t="n">
        <v>46287</v>
      </c>
      <c r="B42" s="6" t="inlineStr">
        <is>
          <t>休日</t>
        </is>
      </c>
    </row>
    <row r="43">
      <c r="A43" s="5" t="n">
        <v>46288</v>
      </c>
      <c r="B43" s="6" t="inlineStr">
        <is>
          <t>秋分の日</t>
        </is>
      </c>
    </row>
    <row r="44">
      <c r="A44" s="5" t="n">
        <v>46307</v>
      </c>
      <c r="B44" s="6" t="inlineStr">
        <is>
          <t>スポーツの日</t>
        </is>
      </c>
    </row>
    <row r="45">
      <c r="A45" s="5" t="n">
        <v>46329</v>
      </c>
      <c r="B45" s="6" t="inlineStr">
        <is>
          <t>文化の日</t>
        </is>
      </c>
    </row>
    <row r="46">
      <c r="A46" s="5" t="n">
        <v>46349</v>
      </c>
      <c r="B46" s="6" t="inlineStr">
        <is>
          <t>勤労感謝の日</t>
        </is>
      </c>
    </row>
    <row r="47">
      <c r="A47" s="5" t="n">
        <v>46385</v>
      </c>
      <c r="B47" s="6" t="inlineStr">
        <is>
          <t>年末年始</t>
        </is>
      </c>
    </row>
    <row r="48">
      <c r="A48" s="5" t="n">
        <v>46386</v>
      </c>
      <c r="B48" s="6" t="inlineStr">
        <is>
          <t>年末年始</t>
        </is>
      </c>
    </row>
    <row r="49">
      <c r="A49" s="5" t="n">
        <v>46387</v>
      </c>
      <c r="B49" s="6" t="inlineStr">
        <is>
          <t>年末年始</t>
        </is>
      </c>
    </row>
    <row r="50">
      <c r="A50" s="5" t="n">
        <v>46388</v>
      </c>
      <c r="B50" s="6" t="inlineStr">
        <is>
          <t>元日</t>
        </is>
      </c>
    </row>
    <row r="51">
      <c r="A51" s="5" t="n">
        <v>46389</v>
      </c>
      <c r="B51" s="6" t="inlineStr">
        <is>
          <t>年末年始</t>
        </is>
      </c>
    </row>
    <row r="52">
      <c r="A52" s="5" t="n">
        <v>46390</v>
      </c>
      <c r="B52" s="6" t="inlineStr">
        <is>
          <t>年末年始</t>
        </is>
      </c>
    </row>
    <row r="53">
      <c r="A53" s="5" t="n">
        <v>46398</v>
      </c>
      <c r="B53" s="6" t="inlineStr">
        <is>
          <t>成人の日</t>
        </is>
      </c>
    </row>
    <row r="54">
      <c r="A54" s="5" t="n">
        <v>46429</v>
      </c>
      <c r="B54" s="6" t="inlineStr">
        <is>
          <t>建国記念の日</t>
        </is>
      </c>
    </row>
    <row r="55">
      <c r="A55" s="5" t="n">
        <v>46441</v>
      </c>
      <c r="B55" s="6" t="inlineStr">
        <is>
          <t>天皇誕生日</t>
        </is>
      </c>
    </row>
    <row r="56">
      <c r="A56" s="5" t="n">
        <v>46467</v>
      </c>
      <c r="B56" s="6" t="inlineStr">
        <is>
          <t>春分の日</t>
        </is>
      </c>
    </row>
    <row r="57">
      <c r="A57" s="5" t="n">
        <v>46468</v>
      </c>
      <c r="B57" s="6" t="inlineStr">
        <is>
          <t>休日</t>
        </is>
      </c>
    </row>
    <row r="58">
      <c r="A58" s="5" t="n">
        <v>46506</v>
      </c>
      <c r="B58" s="6" t="inlineStr">
        <is>
          <t>昭和の日</t>
        </is>
      </c>
    </row>
    <row r="59">
      <c r="A59" s="5" t="n">
        <v>46510</v>
      </c>
      <c r="B59" s="6" t="inlineStr">
        <is>
          <t>憲法記念日</t>
        </is>
      </c>
    </row>
    <row r="60">
      <c r="A60" s="5" t="n">
        <v>46511</v>
      </c>
      <c r="B60" s="6" t="inlineStr">
        <is>
          <t>みどりの日</t>
        </is>
      </c>
    </row>
    <row r="61">
      <c r="A61" s="5" t="n">
        <v>46512</v>
      </c>
      <c r="B61" s="6" t="inlineStr">
        <is>
          <t>こどもの日</t>
        </is>
      </c>
    </row>
    <row r="62">
      <c r="A62" s="5" t="n">
        <v>46587</v>
      </c>
      <c r="B62" s="6" t="inlineStr">
        <is>
          <t>海の日</t>
        </is>
      </c>
    </row>
    <row r="63">
      <c r="A63" s="5" t="n">
        <v>46610</v>
      </c>
      <c r="B63" s="6" t="inlineStr">
        <is>
          <t>山の日</t>
        </is>
      </c>
    </row>
    <row r="64">
      <c r="A64" s="5" t="n">
        <v>46650</v>
      </c>
      <c r="B64" s="6" t="inlineStr">
        <is>
          <t>敬老の日</t>
        </is>
      </c>
    </row>
    <row r="65">
      <c r="A65" s="5" t="n">
        <v>46653</v>
      </c>
      <c r="B65" s="6" t="inlineStr">
        <is>
          <t>秋分の日</t>
        </is>
      </c>
    </row>
    <row r="66">
      <c r="A66" s="5" t="n">
        <v>46671</v>
      </c>
      <c r="B66" s="6" t="inlineStr">
        <is>
          <t>スポーツの日</t>
        </is>
      </c>
    </row>
    <row r="67">
      <c r="A67" s="5" t="n">
        <v>46694</v>
      </c>
      <c r="B67" s="6" t="inlineStr">
        <is>
          <t>文化の日</t>
        </is>
      </c>
    </row>
    <row r="68">
      <c r="A68" s="5" t="n">
        <v>46714</v>
      </c>
      <c r="B68" s="6" t="inlineStr">
        <is>
          <t>勤労感謝の日</t>
        </is>
      </c>
    </row>
    <row r="69">
      <c r="A69" s="5" t="n">
        <v>46750</v>
      </c>
      <c r="B69" s="6" t="inlineStr">
        <is>
          <t>年末年始</t>
        </is>
      </c>
    </row>
    <row r="70">
      <c r="A70" s="5" t="n">
        <v>46751</v>
      </c>
      <c r="B70" s="6" t="inlineStr">
        <is>
          <t>年末年始</t>
        </is>
      </c>
    </row>
    <row r="71">
      <c r="A71" s="5" t="n">
        <v>46752</v>
      </c>
      <c r="B71" s="6" t="inlineStr">
        <is>
          <t>年末年始</t>
        </is>
      </c>
    </row>
    <row r="73">
      <c r="D73" t="inlineStr">
        <is>
          <t>土曜と日曜は式のほうで見ているので、ここには入れない。</t>
        </is>
      </c>
    </row>
    <row r="74">
      <c r="D74" t="inlineStr">
        <is>
          <t>年が変わったら、内閣府の「国民の祝日」から行を足す。A列には日付だけを入れる。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期限と添付書類</t>
        </is>
      </c>
    </row>
    <row r="3">
      <c r="A3" t="inlineStr">
        <is>
          <t>資格取得届は、雇った日の属する月の翌月10日まで。入社日が月初でも月末でも同じ日が期限になる。</t>
        </is>
      </c>
    </row>
    <row r="4">
      <c r="A4" t="inlineStr">
        <is>
          <t>資格喪失届は、被保険者でなくなった日の翌日から起算して10日以内。被保険者でなくなる日は離職日の翌日。</t>
        </is>
      </c>
    </row>
    <row r="5">
      <c r="A5" t="inlineStr">
        <is>
          <t>9月30日に辞めた人なら、喪失日が10月1日、起算日が10月2日、10日目の10月11日が期限。</t>
        </is>
      </c>
    </row>
    <row r="6">
      <c r="A6" t="inlineStr"/>
    </row>
    <row r="7">
      <c r="A7" t="inlineStr">
        <is>
          <t>期限が土日祝や年末年始に当たる日は、翌開庁日にずれる。行政機関の休日に関する法律第2条による。</t>
        </is>
      </c>
    </row>
    <row r="8">
      <c r="A8" t="inlineStr">
        <is>
          <t>この表では WORKDAY で計算している。祝日は「休日」シートの一覧を見ている。</t>
        </is>
      </c>
    </row>
    <row r="9">
      <c r="A9" t="inlineStr"/>
    </row>
    <row r="10">
      <c r="A10" t="inlineStr">
        <is>
          <t>取得届は原則として添付書類が要らない。要るのは、その事業主として初めて出すとき、期限を過ぎたとき、</t>
        </is>
      </c>
    </row>
    <row r="11">
      <c r="A11" t="inlineStr">
        <is>
          <t>労働保険料を滞納しているとき、過去3年間に事業主の届出による不正受給があったときなど。</t>
        </is>
      </c>
    </row>
    <row r="12">
      <c r="A12" t="inlineStr">
        <is>
          <t>同居の親族、従業員を兼ねる取締役、在宅勤務者は、雇用関係を確かめる書類が別に要る。</t>
        </is>
      </c>
    </row>
    <row r="13">
      <c r="A13" t="inlineStr"/>
    </row>
    <row r="14">
      <c r="A14" t="inlineStr">
        <is>
          <t>喪失届は逆で、労働者名簿・賃金台帳・出勤簿・雇用契約書などを添えるのが原則。</t>
        </is>
      </c>
    </row>
    <row r="15">
      <c r="A15" t="inlineStr">
        <is>
          <t>離職票が要るなら離職証明書（3枚1組）も添える。離職日に59歳以上なら、本人の希望に関係なく必ず要る。</t>
        </is>
      </c>
    </row>
    <row r="16">
      <c r="A16" t="inlineStr"/>
    </row>
    <row r="17">
      <c r="A17" t="inlineStr">
        <is>
          <t>週の所定労働時間は、月で決めているなら12分の52で割って週に直す。年なら52で割る。</t>
        </is>
      </c>
    </row>
    <row r="18">
      <c r="A18" t="inlineStr">
        <is>
          <t>祝日や年末年始、夏季休暇のような特別休日を含まない週で数える。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2026-09-21T11:54:43Z</dcterms:created>
  <dcterms:modified xmlns:dcterms="http://purl.org/dc/terms/" xmlns:xsi="http://www.w3.org/2001/XMLSchema-instance" xsi:type="dcterms:W3CDTF">2026-09-21T11:54:43Z</dcterms:modified>
</cp:coreProperties>
</file>