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案件" sheetId="1" state="visible" r:id="rId1"/>
    <sheet xmlns:r="http://schemas.openxmlformats.org/officeDocument/2006/relationships" name="設定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m/dd"/>
    <numFmt numFmtId="165" formatCode="yyyy-mm-dd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0" fillId="3" borderId="1" pivotButton="0" quotePrefix="0" xfId="0"/>
    <xf numFmtId="164" fontId="0" fillId="3" borderId="1" pivotButton="0" quotePrefix="0" xfId="0"/>
    <xf numFmtId="3" fontId="0" fillId="3" borderId="1" pivotButton="0" quotePrefix="0" xfId="0"/>
    <xf numFmtId="0" fontId="0" fillId="0" borderId="1" pivotButton="0" quotePrefix="0" xfId="0"/>
    <xf numFmtId="3" fontId="0" fillId="0" borderId="1" pivotButton="0" quotePrefix="0" xfId="0"/>
    <xf numFmtId="3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8E8"/>
          <bgColor rgb="00FDE8E8"/>
        </patternFill>
      </fill>
    </dxf>
    <dxf>
      <fill>
        <patternFill patternType="solid">
          <fgColor rgb="00FDF6E3"/>
          <bgColor rgb="00FDF6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4" customWidth="1" min="3" max="3"/>
    <col width="12" customWidth="1" min="4" max="4"/>
    <col width="13" customWidth="1" min="5" max="5"/>
    <col width="12" customWidth="1" min="6" max="6"/>
    <col width="12" customWidth="1" min="7" max="7"/>
    <col width="12" customWidth="1" min="8" max="8"/>
    <col width="13" customWidth="1" min="9" max="9"/>
    <col width="18" customWidth="1" min="10" max="10"/>
    <col width="12" customWidth="1" min="11" max="11"/>
    <col width="14" customWidth="1" min="12" max="12"/>
    <col width="20" customWidth="1" min="14" max="14"/>
    <col width="8" customWidth="1" min="15" max="15"/>
    <col width="16" customWidth="1" min="16" max="16"/>
  </cols>
  <sheetData>
    <row r="1">
      <c r="A1" s="1" t="inlineStr">
        <is>
          <t>見積から請求までの管理表</t>
        </is>
      </c>
      <c r="F1" t="inlineStr">
        <is>
          <t>黄色の列だけ入力。日付を入れた分だけ状態が進む</t>
        </is>
      </c>
    </row>
    <row r="2">
      <c r="A2" s="2" t="inlineStr">
        <is>
          <t>番号</t>
        </is>
      </c>
      <c r="B2" s="2" t="inlineStr">
        <is>
          <t>取引先</t>
        </is>
      </c>
      <c r="C2" s="2" t="inlineStr">
        <is>
          <t>件名</t>
        </is>
      </c>
      <c r="D2" s="2" t="inlineStr">
        <is>
          <t>見積日</t>
        </is>
      </c>
      <c r="E2" s="2" t="inlineStr">
        <is>
          <t>見積金額</t>
        </is>
      </c>
      <c r="F2" s="2" t="inlineStr">
        <is>
          <t>受注日</t>
        </is>
      </c>
      <c r="G2" s="2" t="inlineStr">
        <is>
          <t>納品日</t>
        </is>
      </c>
      <c r="H2" s="2" t="inlineStr">
        <is>
          <t>請求日</t>
        </is>
      </c>
      <c r="I2" s="2" t="inlineStr">
        <is>
          <t>請求金額</t>
        </is>
      </c>
      <c r="J2" s="2" t="inlineStr">
        <is>
          <t>状態</t>
        </is>
      </c>
      <c r="K2" s="2" t="inlineStr">
        <is>
          <t>差額</t>
        </is>
      </c>
      <c r="L2" s="2" t="inlineStr">
        <is>
          <t>止まっている日数</t>
        </is>
      </c>
      <c r="N2" s="3" t="inlineStr">
        <is>
          <t>状態</t>
        </is>
      </c>
      <c r="O2" s="3" t="inlineStr">
        <is>
          <t>件数</t>
        </is>
      </c>
      <c r="P2" s="3" t="inlineStr">
        <is>
          <t>見積金額の合計</t>
        </is>
      </c>
    </row>
    <row r="3">
      <c r="A3" s="4" t="inlineStr">
        <is>
          <t>M2601</t>
        </is>
      </c>
      <c r="B3" s="4" t="inlineStr">
        <is>
          <t>霞商店</t>
        </is>
      </c>
      <c r="C3" s="4" t="inlineStr">
        <is>
          <t>部品ケース 200個</t>
        </is>
      </c>
      <c r="D3" s="5" t="n">
        <v>46213</v>
      </c>
      <c r="E3" s="6" t="n">
        <v>540000</v>
      </c>
      <c r="F3" s="5" t="n">
        <v>46218</v>
      </c>
      <c r="G3" s="5" t="n">
        <v>46239</v>
      </c>
      <c r="H3" s="5" t="n">
        <v>46244</v>
      </c>
      <c r="I3" s="6" t="n">
        <v>540000</v>
      </c>
      <c r="J3" s="7">
        <f>IF($A3="","",IF($H3&lt;&gt;"","請求済み",IF($G3&lt;&gt;"","納品済み・未請求",IF($F3&lt;&gt;"","受注・納品待ち","見積のまま"))))</f>
        <v/>
      </c>
      <c r="K3" s="8">
        <f>IF(OR($I3="",$E3=""),"",$I3-$E3)</f>
        <v/>
      </c>
      <c r="L3" s="7">
        <f>IF($A3="","",IF($J3="請求済み","",設定!$B$3-MAX($D3,$F3,$G3)))</f>
        <v/>
      </c>
      <c r="N3" s="7" t="inlineStr">
        <is>
          <t>見積のまま</t>
        </is>
      </c>
      <c r="O3" s="7">
        <f>COUNTIF($J$3:$J$502,$N3)</f>
        <v/>
      </c>
      <c r="P3" s="8">
        <f>SUMIF($J$3:$J$502,$N3,$E$3:$E$502)</f>
        <v/>
      </c>
    </row>
    <row r="4">
      <c r="A4" s="4" t="inlineStr">
        <is>
          <t>M2602</t>
        </is>
      </c>
      <c r="B4" s="4" t="inlineStr">
        <is>
          <t>国税工務店</t>
        </is>
      </c>
      <c r="C4" s="4" t="inlineStr">
        <is>
          <t>梱包材 一式</t>
        </is>
      </c>
      <c r="D4" s="5" t="n">
        <v>46235</v>
      </c>
      <c r="E4" s="6" t="n">
        <v>286000</v>
      </c>
      <c r="F4" s="5" t="n">
        <v>46240</v>
      </c>
      <c r="G4" s="5" t="n">
        <v>46262</v>
      </c>
      <c r="H4" s="5" t="n"/>
      <c r="I4" s="6" t="n"/>
      <c r="J4" s="7">
        <f>IF($A4="","",IF($H4&lt;&gt;"","請求済み",IF($G4&lt;&gt;"","納品済み・未請求",IF($F4&lt;&gt;"","受注・納品待ち","見積のまま"))))</f>
        <v/>
      </c>
      <c r="K4" s="8">
        <f>IF(OR($I4="",$E4=""),"",$I4-$E4)</f>
        <v/>
      </c>
      <c r="L4" s="7">
        <f>IF($A4="","",IF($J4="請求済み","",設定!$B$3-MAX($D4,$F4,$G4)))</f>
        <v/>
      </c>
      <c r="N4" s="7" t="inlineStr">
        <is>
          <t>受注・納品待ち</t>
        </is>
      </c>
      <c r="O4" s="7">
        <f>COUNTIF($J$3:$J$502,$N4)</f>
        <v/>
      </c>
      <c r="P4" s="8">
        <f>SUMIF($J$3:$J$502,$N4,$E$3:$E$502)</f>
        <v/>
      </c>
    </row>
    <row r="5">
      <c r="A5" s="4" t="inlineStr">
        <is>
          <t>M2603</t>
        </is>
      </c>
      <c r="B5" s="4" t="inlineStr">
        <is>
          <t>青木製作所</t>
        </is>
      </c>
      <c r="C5" s="4" t="inlineStr">
        <is>
          <t>加工賃</t>
        </is>
      </c>
      <c r="D5" s="5" t="n">
        <v>46254</v>
      </c>
      <c r="E5" s="6" t="n">
        <v>1240000</v>
      </c>
      <c r="F5" s="5" t="n">
        <v>46259</v>
      </c>
      <c r="G5" s="5" t="n"/>
      <c r="H5" s="5" t="n"/>
      <c r="I5" s="6" t="n"/>
      <c r="J5" s="7">
        <f>IF($A5="","",IF($H5&lt;&gt;"","請求済み",IF($G5&lt;&gt;"","納品済み・未請求",IF($F5&lt;&gt;"","受注・納品待ち","見積のまま"))))</f>
        <v/>
      </c>
      <c r="K5" s="8">
        <f>IF(OR($I5="",$E5=""),"",$I5-$E5)</f>
        <v/>
      </c>
      <c r="L5" s="7">
        <f>IF($A5="","",IF($J5="請求済み","",設定!$B$3-MAX($D5,$F5,$G5)))</f>
        <v/>
      </c>
      <c r="N5" s="7" t="inlineStr">
        <is>
          <t>納品済み・未請求</t>
        </is>
      </c>
      <c r="O5" s="7">
        <f>COUNTIF($J$3:$J$502,$N5)</f>
        <v/>
      </c>
      <c r="P5" s="8">
        <f>SUMIF($J$3:$J$502,$N5,$E$3:$E$502)</f>
        <v/>
      </c>
    </row>
    <row r="6">
      <c r="A6" s="4" t="inlineStr">
        <is>
          <t>M2604</t>
        </is>
      </c>
      <c r="B6" s="4" t="inlineStr">
        <is>
          <t>北川物産</t>
        </is>
      </c>
      <c r="C6" s="4" t="inlineStr">
        <is>
          <t>保守 年間</t>
        </is>
      </c>
      <c r="D6" s="5" t="n">
        <v>46266</v>
      </c>
      <c r="E6" s="6" t="n">
        <v>880000</v>
      </c>
      <c r="F6" s="5" t="n"/>
      <c r="G6" s="5" t="n"/>
      <c r="H6" s="5" t="n"/>
      <c r="I6" s="6" t="n"/>
      <c r="J6" s="7">
        <f>IF($A6="","",IF($H6&lt;&gt;"","請求済み",IF($G6&lt;&gt;"","納品済み・未請求",IF($F6&lt;&gt;"","受注・納品待ち","見積のまま"))))</f>
        <v/>
      </c>
      <c r="K6" s="8">
        <f>IF(OR($I6="",$E6=""),"",$I6-$E6)</f>
        <v/>
      </c>
      <c r="L6" s="7">
        <f>IF($A6="","",IF($J6="請求済み","",設定!$B$3-MAX($D6,$F6,$G6)))</f>
        <v/>
      </c>
      <c r="N6" s="7" t="inlineStr">
        <is>
          <t>請求済み</t>
        </is>
      </c>
      <c r="O6" s="7">
        <f>COUNTIF($J$3:$J$502,$N6)</f>
        <v/>
      </c>
      <c r="P6" s="8">
        <f>SUMIF($J$3:$J$502,$N6,$E$3:$E$502)</f>
        <v/>
      </c>
    </row>
    <row r="7">
      <c r="A7" s="4" t="inlineStr">
        <is>
          <t>M2605</t>
        </is>
      </c>
      <c r="B7" s="4" t="inlineStr">
        <is>
          <t>南田サービス</t>
        </is>
      </c>
      <c r="C7" s="4" t="inlineStr">
        <is>
          <t>設置工事</t>
        </is>
      </c>
      <c r="D7" s="5" t="n">
        <v>46223</v>
      </c>
      <c r="E7" s="6" t="n">
        <v>2100000</v>
      </c>
      <c r="F7" s="5" t="n">
        <v>46228</v>
      </c>
      <c r="G7" s="5" t="n">
        <v>46254</v>
      </c>
      <c r="H7" s="5" t="n">
        <v>46265</v>
      </c>
      <c r="I7" s="6" t="n">
        <v>2050000</v>
      </c>
      <c r="J7" s="7">
        <f>IF($A7="","",IF($H7&lt;&gt;"","請求済み",IF($G7&lt;&gt;"","納品済み・未請求",IF($F7&lt;&gt;"","受注・納品待ち","見積のまま"))))</f>
        <v/>
      </c>
      <c r="K7" s="8">
        <f>IF(OR($I7="",$E7=""),"",$I7-$E7)</f>
        <v/>
      </c>
      <c r="L7" s="7">
        <f>IF($A7="","",IF($J7="請求済み","",設定!$B$3-MAX($D7,$F7,$G7)))</f>
        <v/>
      </c>
    </row>
    <row r="8">
      <c r="A8" s="4" t="n"/>
      <c r="B8" s="4" t="n"/>
      <c r="C8" s="4" t="n"/>
      <c r="D8" s="5" t="n"/>
      <c r="E8" s="6" t="n"/>
      <c r="F8" s="5" t="n"/>
      <c r="G8" s="5" t="n"/>
      <c r="H8" s="5" t="n"/>
      <c r="I8" s="6" t="n"/>
      <c r="J8" s="7">
        <f>IF($A8="","",IF($H8&lt;&gt;"","請求済み",IF($G8&lt;&gt;"","納品済み・未請求",IF($F8&lt;&gt;"","受注・納品待ち","見積のまま"))))</f>
        <v/>
      </c>
      <c r="K8" s="8">
        <f>IF(OR($I8="",$E8=""),"",$I8-$E8)</f>
        <v/>
      </c>
      <c r="L8" s="7">
        <f>IF($A8="","",IF($J8="請求済み","",設定!$B$3-MAX($D8,$F8,$G8)))</f>
        <v/>
      </c>
      <c r="N8" t="inlineStr">
        <is>
          <t>見積と請求が違う件数</t>
        </is>
      </c>
      <c r="O8">
        <f>SUMPRODUCT(($I$3:$I$502&lt;&gt;"")*($K$3:$K$502&lt;&gt;0))</f>
        <v/>
      </c>
    </row>
    <row r="9">
      <c r="A9" s="4" t="n"/>
      <c r="B9" s="4" t="n"/>
      <c r="C9" s="4" t="n"/>
      <c r="D9" s="5" t="n"/>
      <c r="E9" s="6" t="n"/>
      <c r="F9" s="5" t="n"/>
      <c r="G9" s="5" t="n"/>
      <c r="H9" s="5" t="n"/>
      <c r="I9" s="6" t="n"/>
      <c r="J9" s="7">
        <f>IF($A9="","",IF($H9&lt;&gt;"","請求済み",IF($G9&lt;&gt;"","納品済み・未請求",IF($F9&lt;&gt;"","受注・納品待ち","見積のまま"))))</f>
        <v/>
      </c>
      <c r="K9" s="8">
        <f>IF(OR($I9="",$E9=""),"",$I9-$E9)</f>
        <v/>
      </c>
      <c r="L9" s="7">
        <f>IF($A9="","",IF($J9="請求済み","",設定!$B$3-MAX($D9,$F9,$G9)))</f>
        <v/>
      </c>
      <c r="N9" t="inlineStr">
        <is>
          <t>差額の合計</t>
        </is>
      </c>
      <c r="P9" s="9">
        <f>SUM($K$3:$K$502)</f>
        <v/>
      </c>
    </row>
    <row r="10">
      <c r="A10" s="4" t="n"/>
      <c r="B10" s="4" t="n"/>
      <c r="C10" s="4" t="n"/>
      <c r="D10" s="5" t="n"/>
      <c r="E10" s="6" t="n"/>
      <c r="F10" s="5" t="n"/>
      <c r="G10" s="5" t="n"/>
      <c r="H10" s="5" t="n"/>
      <c r="I10" s="6" t="n"/>
      <c r="J10" s="7">
        <f>IF($A10="","",IF($H10&lt;&gt;"","請求済み",IF($G10&lt;&gt;"","納品済み・未請求",IF($F10&lt;&gt;"","受注・納品待ち","見積のまま"))))</f>
        <v/>
      </c>
      <c r="K10" s="8">
        <f>IF(OR($I10="",$E10=""),"",$I10-$E10)</f>
        <v/>
      </c>
      <c r="L10" s="7">
        <f>IF($A10="","",IF($J10="請求済み","",設定!$B$3-MAX($D10,$F10,$G10)))</f>
        <v/>
      </c>
    </row>
    <row r="11">
      <c r="A11" s="4" t="n"/>
      <c r="B11" s="4" t="n"/>
      <c r="C11" s="4" t="n"/>
      <c r="D11" s="5" t="n"/>
      <c r="E11" s="6" t="n"/>
      <c r="F11" s="5" t="n"/>
      <c r="G11" s="5" t="n"/>
      <c r="H11" s="5" t="n"/>
      <c r="I11" s="6" t="n"/>
      <c r="J11" s="7">
        <f>IF($A11="","",IF($H11&lt;&gt;"","請求済み",IF($G11&lt;&gt;"","納品済み・未請求",IF($F11&lt;&gt;"","受注・納品待ち","見積のまま"))))</f>
        <v/>
      </c>
      <c r="K11" s="8">
        <f>IF(OR($I11="",$E11=""),"",$I11-$E11)</f>
        <v/>
      </c>
      <c r="L11" s="7">
        <f>IF($A11="","",IF($J11="請求済み","",設定!$B$3-MAX($D11,$F11,$G11)))</f>
        <v/>
      </c>
    </row>
    <row r="12">
      <c r="A12" s="4" t="n"/>
      <c r="B12" s="4" t="n"/>
      <c r="C12" s="4" t="n"/>
      <c r="D12" s="5" t="n"/>
      <c r="E12" s="6" t="n"/>
      <c r="F12" s="5" t="n"/>
      <c r="G12" s="5" t="n"/>
      <c r="H12" s="5" t="n"/>
      <c r="I12" s="6" t="n"/>
      <c r="J12" s="7">
        <f>IF($A12="","",IF($H12&lt;&gt;"","請求済み",IF($G12&lt;&gt;"","納品済み・未請求",IF($F12&lt;&gt;"","受注・納品待ち","見積のまま"))))</f>
        <v/>
      </c>
      <c r="K12" s="8">
        <f>IF(OR($I12="",$E12=""),"",$I12-$E12)</f>
        <v/>
      </c>
      <c r="L12" s="7">
        <f>IF($A12="","",IF($J12="請求済み","",設定!$B$3-MAX($D12,$F12,$G12)))</f>
        <v/>
      </c>
    </row>
    <row r="13">
      <c r="A13" s="4" t="n"/>
      <c r="B13" s="4" t="n"/>
      <c r="C13" s="4" t="n"/>
      <c r="D13" s="5" t="n"/>
      <c r="E13" s="6" t="n"/>
      <c r="F13" s="5" t="n"/>
      <c r="G13" s="5" t="n"/>
      <c r="H13" s="5" t="n"/>
      <c r="I13" s="6" t="n"/>
      <c r="J13" s="7">
        <f>IF($A13="","",IF($H13&lt;&gt;"","請求済み",IF($G13&lt;&gt;"","納品済み・未請求",IF($F13&lt;&gt;"","受注・納品待ち","見積のまま"))))</f>
        <v/>
      </c>
      <c r="K13" s="8">
        <f>IF(OR($I13="",$E13=""),"",$I13-$E13)</f>
        <v/>
      </c>
      <c r="L13" s="7">
        <f>IF($A13="","",IF($J13="請求済み","",設定!$B$3-MAX($D13,$F13,$G13)))</f>
        <v/>
      </c>
    </row>
    <row r="14">
      <c r="A14" s="4" t="n"/>
      <c r="B14" s="4" t="n"/>
      <c r="C14" s="4" t="n"/>
      <c r="D14" s="5" t="n"/>
      <c r="E14" s="6" t="n"/>
      <c r="F14" s="5" t="n"/>
      <c r="G14" s="5" t="n"/>
      <c r="H14" s="5" t="n"/>
      <c r="I14" s="6" t="n"/>
      <c r="J14" s="7">
        <f>IF($A14="","",IF($H14&lt;&gt;"","請求済み",IF($G14&lt;&gt;"","納品済み・未請求",IF($F14&lt;&gt;"","受注・納品待ち","見積のまま"))))</f>
        <v/>
      </c>
      <c r="K14" s="8">
        <f>IF(OR($I14="",$E14=""),"",$I14-$E14)</f>
        <v/>
      </c>
      <c r="L14" s="7">
        <f>IF($A14="","",IF($J14="請求済み","",設定!$B$3-MAX($D14,$F14,$G14)))</f>
        <v/>
      </c>
    </row>
    <row r="15">
      <c r="A15" s="4" t="n"/>
      <c r="B15" s="4" t="n"/>
      <c r="C15" s="4" t="n"/>
      <c r="D15" s="5" t="n"/>
      <c r="E15" s="6" t="n"/>
      <c r="F15" s="5" t="n"/>
      <c r="G15" s="5" t="n"/>
      <c r="H15" s="5" t="n"/>
      <c r="I15" s="6" t="n"/>
      <c r="J15" s="7">
        <f>IF($A15="","",IF($H15&lt;&gt;"","請求済み",IF($G15&lt;&gt;"","納品済み・未請求",IF($F15&lt;&gt;"","受注・納品待ち","見積のまま"))))</f>
        <v/>
      </c>
      <c r="K15" s="8">
        <f>IF(OR($I15="",$E15=""),"",$I15-$E15)</f>
        <v/>
      </c>
      <c r="L15" s="7">
        <f>IF($A15="","",IF($J15="請求済み","",設定!$B$3-MAX($D15,$F15,$G15)))</f>
        <v/>
      </c>
    </row>
    <row r="16">
      <c r="A16" s="4" t="n"/>
      <c r="B16" s="4" t="n"/>
      <c r="C16" s="4" t="n"/>
      <c r="D16" s="5" t="n"/>
      <c r="E16" s="6" t="n"/>
      <c r="F16" s="5" t="n"/>
      <c r="G16" s="5" t="n"/>
      <c r="H16" s="5" t="n"/>
      <c r="I16" s="6" t="n"/>
      <c r="J16" s="7">
        <f>IF($A16="","",IF($H16&lt;&gt;"","請求済み",IF($G16&lt;&gt;"","納品済み・未請求",IF($F16&lt;&gt;"","受注・納品待ち","見積のまま"))))</f>
        <v/>
      </c>
      <c r="K16" s="8">
        <f>IF(OR($I16="",$E16=""),"",$I16-$E16)</f>
        <v/>
      </c>
      <c r="L16" s="7">
        <f>IF($A16="","",IF($J16="請求済み","",設定!$B$3-MAX($D16,$F16,$G16)))</f>
        <v/>
      </c>
    </row>
    <row r="17">
      <c r="A17" s="4" t="n"/>
      <c r="B17" s="4" t="n"/>
      <c r="C17" s="4" t="n"/>
      <c r="D17" s="5" t="n"/>
      <c r="E17" s="6" t="n"/>
      <c r="F17" s="5" t="n"/>
      <c r="G17" s="5" t="n"/>
      <c r="H17" s="5" t="n"/>
      <c r="I17" s="6" t="n"/>
      <c r="J17" s="7">
        <f>IF($A17="","",IF($H17&lt;&gt;"","請求済み",IF($G17&lt;&gt;"","納品済み・未請求",IF($F17&lt;&gt;"","受注・納品待ち","見積のまま"))))</f>
        <v/>
      </c>
      <c r="K17" s="8">
        <f>IF(OR($I17="",$E17=""),"",$I17-$E17)</f>
        <v/>
      </c>
      <c r="L17" s="7">
        <f>IF($A17="","",IF($J17="請求済み","",設定!$B$3-MAX($D17,$F17,$G17)))</f>
        <v/>
      </c>
    </row>
    <row r="18">
      <c r="A18" s="4" t="n"/>
      <c r="B18" s="4" t="n"/>
      <c r="C18" s="4" t="n"/>
      <c r="D18" s="5" t="n"/>
      <c r="E18" s="6" t="n"/>
      <c r="F18" s="5" t="n"/>
      <c r="G18" s="5" t="n"/>
      <c r="H18" s="5" t="n"/>
      <c r="I18" s="6" t="n"/>
      <c r="J18" s="7">
        <f>IF($A18="","",IF($H18&lt;&gt;"","請求済み",IF($G18&lt;&gt;"","納品済み・未請求",IF($F18&lt;&gt;"","受注・納品待ち","見積のまま"))))</f>
        <v/>
      </c>
      <c r="K18" s="8">
        <f>IF(OR($I18="",$E18=""),"",$I18-$E18)</f>
        <v/>
      </c>
      <c r="L18" s="7">
        <f>IF($A18="","",IF($J18="請求済み","",設定!$B$3-MAX($D18,$F18,$G18)))</f>
        <v/>
      </c>
    </row>
    <row r="19">
      <c r="A19" s="4" t="n"/>
      <c r="B19" s="4" t="n"/>
      <c r="C19" s="4" t="n"/>
      <c r="D19" s="5" t="n"/>
      <c r="E19" s="6" t="n"/>
      <c r="F19" s="5" t="n"/>
      <c r="G19" s="5" t="n"/>
      <c r="H19" s="5" t="n"/>
      <c r="I19" s="6" t="n"/>
      <c r="J19" s="7">
        <f>IF($A19="","",IF($H19&lt;&gt;"","請求済み",IF($G19&lt;&gt;"","納品済み・未請求",IF($F19&lt;&gt;"","受注・納品待ち","見積のまま"))))</f>
        <v/>
      </c>
      <c r="K19" s="8">
        <f>IF(OR($I19="",$E19=""),"",$I19-$E19)</f>
        <v/>
      </c>
      <c r="L19" s="7">
        <f>IF($A19="","",IF($J19="請求済み","",設定!$B$3-MAX($D19,$F19,$G19)))</f>
        <v/>
      </c>
    </row>
    <row r="20">
      <c r="A20" s="4" t="n"/>
      <c r="B20" s="4" t="n"/>
      <c r="C20" s="4" t="n"/>
      <c r="D20" s="5" t="n"/>
      <c r="E20" s="6" t="n"/>
      <c r="F20" s="5" t="n"/>
      <c r="G20" s="5" t="n"/>
      <c r="H20" s="5" t="n"/>
      <c r="I20" s="6" t="n"/>
      <c r="J20" s="7">
        <f>IF($A20="","",IF($H20&lt;&gt;"","請求済み",IF($G20&lt;&gt;"","納品済み・未請求",IF($F20&lt;&gt;"","受注・納品待ち","見積のまま"))))</f>
        <v/>
      </c>
      <c r="K20" s="8">
        <f>IF(OR($I20="",$E20=""),"",$I20-$E20)</f>
        <v/>
      </c>
      <c r="L20" s="7">
        <f>IF($A20="","",IF($J20="請求済み","",設定!$B$3-MAX($D20,$F20,$G20)))</f>
        <v/>
      </c>
    </row>
    <row r="21">
      <c r="A21" s="4" t="n"/>
      <c r="B21" s="4" t="n"/>
      <c r="C21" s="4" t="n"/>
      <c r="D21" s="5" t="n"/>
      <c r="E21" s="6" t="n"/>
      <c r="F21" s="5" t="n"/>
      <c r="G21" s="5" t="n"/>
      <c r="H21" s="5" t="n"/>
      <c r="I21" s="6" t="n"/>
      <c r="J21" s="7">
        <f>IF($A21="","",IF($H21&lt;&gt;"","請求済み",IF($G21&lt;&gt;"","納品済み・未請求",IF($F21&lt;&gt;"","受注・納品待ち","見積のまま"))))</f>
        <v/>
      </c>
      <c r="K21" s="8">
        <f>IF(OR($I21="",$E21=""),"",$I21-$E21)</f>
        <v/>
      </c>
      <c r="L21" s="7">
        <f>IF($A21="","",IF($J21="請求済み","",設定!$B$3-MAX($D21,$F21,$G21)))</f>
        <v/>
      </c>
    </row>
    <row r="22">
      <c r="A22" s="4" t="n"/>
      <c r="B22" s="4" t="n"/>
      <c r="C22" s="4" t="n"/>
      <c r="D22" s="5" t="n"/>
      <c r="E22" s="6" t="n"/>
      <c r="F22" s="5" t="n"/>
      <c r="G22" s="5" t="n"/>
      <c r="H22" s="5" t="n"/>
      <c r="I22" s="6" t="n"/>
      <c r="J22" s="7">
        <f>IF($A22="","",IF($H22&lt;&gt;"","請求済み",IF($G22&lt;&gt;"","納品済み・未請求",IF($F22&lt;&gt;"","受注・納品待ち","見積のまま"))))</f>
        <v/>
      </c>
      <c r="K22" s="8">
        <f>IF(OR($I22="",$E22=""),"",$I22-$E22)</f>
        <v/>
      </c>
      <c r="L22" s="7">
        <f>IF($A22="","",IF($J22="請求済み","",設定!$B$3-MAX($D22,$F22,$G22)))</f>
        <v/>
      </c>
    </row>
    <row r="23">
      <c r="A23" s="4" t="n"/>
      <c r="B23" s="4" t="n"/>
      <c r="C23" s="4" t="n"/>
      <c r="D23" s="5" t="n"/>
      <c r="E23" s="6" t="n"/>
      <c r="F23" s="5" t="n"/>
      <c r="G23" s="5" t="n"/>
      <c r="H23" s="5" t="n"/>
      <c r="I23" s="6" t="n"/>
      <c r="J23" s="7">
        <f>IF($A23="","",IF($H23&lt;&gt;"","請求済み",IF($G23&lt;&gt;"","納品済み・未請求",IF($F23&lt;&gt;"","受注・納品待ち","見積のまま"))))</f>
        <v/>
      </c>
      <c r="K23" s="8">
        <f>IF(OR($I23="",$E23=""),"",$I23-$E23)</f>
        <v/>
      </c>
      <c r="L23" s="7">
        <f>IF($A23="","",IF($J23="請求済み","",設定!$B$3-MAX($D23,$F23,$G23)))</f>
        <v/>
      </c>
    </row>
    <row r="24">
      <c r="A24" s="4" t="n"/>
      <c r="B24" s="4" t="n"/>
      <c r="C24" s="4" t="n"/>
      <c r="D24" s="5" t="n"/>
      <c r="E24" s="6" t="n"/>
      <c r="F24" s="5" t="n"/>
      <c r="G24" s="5" t="n"/>
      <c r="H24" s="5" t="n"/>
      <c r="I24" s="6" t="n"/>
      <c r="J24" s="7">
        <f>IF($A24="","",IF($H24&lt;&gt;"","請求済み",IF($G24&lt;&gt;"","納品済み・未請求",IF($F24&lt;&gt;"","受注・納品待ち","見積のまま"))))</f>
        <v/>
      </c>
      <c r="K24" s="8">
        <f>IF(OR($I24="",$E24=""),"",$I24-$E24)</f>
        <v/>
      </c>
      <c r="L24" s="7">
        <f>IF($A24="","",IF($J24="請求済み","",設定!$B$3-MAX($D24,$F24,$G24)))</f>
        <v/>
      </c>
    </row>
    <row r="25">
      <c r="A25" s="4" t="n"/>
      <c r="B25" s="4" t="n"/>
      <c r="C25" s="4" t="n"/>
      <c r="D25" s="5" t="n"/>
      <c r="E25" s="6" t="n"/>
      <c r="F25" s="5" t="n"/>
      <c r="G25" s="5" t="n"/>
      <c r="H25" s="5" t="n"/>
      <c r="I25" s="6" t="n"/>
      <c r="J25" s="7">
        <f>IF($A25="","",IF($H25&lt;&gt;"","請求済み",IF($G25&lt;&gt;"","納品済み・未請求",IF($F25&lt;&gt;"","受注・納品待ち","見積のまま"))))</f>
        <v/>
      </c>
      <c r="K25" s="8">
        <f>IF(OR($I25="",$E25=""),"",$I25-$E25)</f>
        <v/>
      </c>
      <c r="L25" s="7">
        <f>IF($A25="","",IF($J25="請求済み","",設定!$B$3-MAX($D25,$F25,$G25)))</f>
        <v/>
      </c>
    </row>
    <row r="26">
      <c r="A26" s="4" t="n"/>
      <c r="B26" s="4" t="n"/>
      <c r="C26" s="4" t="n"/>
      <c r="D26" s="5" t="n"/>
      <c r="E26" s="6" t="n"/>
      <c r="F26" s="5" t="n"/>
      <c r="G26" s="5" t="n"/>
      <c r="H26" s="5" t="n"/>
      <c r="I26" s="6" t="n"/>
      <c r="J26" s="7">
        <f>IF($A26="","",IF($H26&lt;&gt;"","請求済み",IF($G26&lt;&gt;"","納品済み・未請求",IF($F26&lt;&gt;"","受注・納品待ち","見積のまま"))))</f>
        <v/>
      </c>
      <c r="K26" s="8">
        <f>IF(OR($I26="",$E26=""),"",$I26-$E26)</f>
        <v/>
      </c>
      <c r="L26" s="7">
        <f>IF($A26="","",IF($J26="請求済み","",設定!$B$3-MAX($D26,$F26,$G26)))</f>
        <v/>
      </c>
    </row>
    <row r="27">
      <c r="A27" s="4" t="n"/>
      <c r="B27" s="4" t="n"/>
      <c r="C27" s="4" t="n"/>
      <c r="D27" s="5" t="n"/>
      <c r="E27" s="6" t="n"/>
      <c r="F27" s="5" t="n"/>
      <c r="G27" s="5" t="n"/>
      <c r="H27" s="5" t="n"/>
      <c r="I27" s="6" t="n"/>
      <c r="J27" s="7">
        <f>IF($A27="","",IF($H27&lt;&gt;"","請求済み",IF($G27&lt;&gt;"","納品済み・未請求",IF($F27&lt;&gt;"","受注・納品待ち","見積のまま"))))</f>
        <v/>
      </c>
      <c r="K27" s="8">
        <f>IF(OR($I27="",$E27=""),"",$I27-$E27)</f>
        <v/>
      </c>
      <c r="L27" s="7">
        <f>IF($A27="","",IF($J27="請求済み","",設定!$B$3-MAX($D27,$F27,$G27)))</f>
        <v/>
      </c>
    </row>
    <row r="28">
      <c r="A28" s="4" t="n"/>
      <c r="B28" s="4" t="n"/>
      <c r="C28" s="4" t="n"/>
      <c r="D28" s="5" t="n"/>
      <c r="E28" s="6" t="n"/>
      <c r="F28" s="5" t="n"/>
      <c r="G28" s="5" t="n"/>
      <c r="H28" s="5" t="n"/>
      <c r="I28" s="6" t="n"/>
      <c r="J28" s="7">
        <f>IF($A28="","",IF($H28&lt;&gt;"","請求済み",IF($G28&lt;&gt;"","納品済み・未請求",IF($F28&lt;&gt;"","受注・納品待ち","見積のまま"))))</f>
        <v/>
      </c>
      <c r="K28" s="8">
        <f>IF(OR($I28="",$E28=""),"",$I28-$E28)</f>
        <v/>
      </c>
      <c r="L28" s="7">
        <f>IF($A28="","",IF($J28="請求済み","",設定!$B$3-MAX($D28,$F28,$G28)))</f>
        <v/>
      </c>
    </row>
    <row r="29">
      <c r="A29" s="4" t="n"/>
      <c r="B29" s="4" t="n"/>
      <c r="C29" s="4" t="n"/>
      <c r="D29" s="5" t="n"/>
      <c r="E29" s="6" t="n"/>
      <c r="F29" s="5" t="n"/>
      <c r="G29" s="5" t="n"/>
      <c r="H29" s="5" t="n"/>
      <c r="I29" s="6" t="n"/>
      <c r="J29" s="7">
        <f>IF($A29="","",IF($H29&lt;&gt;"","請求済み",IF($G29&lt;&gt;"","納品済み・未請求",IF($F29&lt;&gt;"","受注・納品待ち","見積のまま"))))</f>
        <v/>
      </c>
      <c r="K29" s="8">
        <f>IF(OR($I29="",$E29=""),"",$I29-$E29)</f>
        <v/>
      </c>
      <c r="L29" s="7">
        <f>IF($A29="","",IF($J29="請求済み","",設定!$B$3-MAX($D29,$F29,$G29)))</f>
        <v/>
      </c>
    </row>
    <row r="30">
      <c r="A30" s="4" t="n"/>
      <c r="B30" s="4" t="n"/>
      <c r="C30" s="4" t="n"/>
      <c r="D30" s="5" t="n"/>
      <c r="E30" s="6" t="n"/>
      <c r="F30" s="5" t="n"/>
      <c r="G30" s="5" t="n"/>
      <c r="H30" s="5" t="n"/>
      <c r="I30" s="6" t="n"/>
      <c r="J30" s="7">
        <f>IF($A30="","",IF($H30&lt;&gt;"","請求済み",IF($G30&lt;&gt;"","納品済み・未請求",IF($F30&lt;&gt;"","受注・納品待ち","見積のまま"))))</f>
        <v/>
      </c>
      <c r="K30" s="8">
        <f>IF(OR($I30="",$E30=""),"",$I30-$E30)</f>
        <v/>
      </c>
      <c r="L30" s="7">
        <f>IF($A30="","",IF($J30="請求済み","",設定!$B$3-MAX($D30,$F30,$G30)))</f>
        <v/>
      </c>
    </row>
    <row r="31">
      <c r="A31" s="4" t="n"/>
      <c r="B31" s="4" t="n"/>
      <c r="C31" s="4" t="n"/>
      <c r="D31" s="5" t="n"/>
      <c r="E31" s="6" t="n"/>
      <c r="F31" s="5" t="n"/>
      <c r="G31" s="5" t="n"/>
      <c r="H31" s="5" t="n"/>
      <c r="I31" s="6" t="n"/>
      <c r="J31" s="7">
        <f>IF($A31="","",IF($H31&lt;&gt;"","請求済み",IF($G31&lt;&gt;"","納品済み・未請求",IF($F31&lt;&gt;"","受注・納品待ち","見積のまま"))))</f>
        <v/>
      </c>
      <c r="K31" s="8">
        <f>IF(OR($I31="",$E31=""),"",$I31-$E31)</f>
        <v/>
      </c>
      <c r="L31" s="7">
        <f>IF($A31="","",IF($J31="請求済み","",設定!$B$3-MAX($D31,$F31,$G31)))</f>
        <v/>
      </c>
    </row>
    <row r="32">
      <c r="A32" s="4" t="n"/>
      <c r="B32" s="4" t="n"/>
      <c r="C32" s="4" t="n"/>
      <c r="D32" s="5" t="n"/>
      <c r="E32" s="6" t="n"/>
      <c r="F32" s="5" t="n"/>
      <c r="G32" s="5" t="n"/>
      <c r="H32" s="5" t="n"/>
      <c r="I32" s="6" t="n"/>
      <c r="J32" s="7">
        <f>IF($A32="","",IF($H32&lt;&gt;"","請求済み",IF($G32&lt;&gt;"","納品済み・未請求",IF($F32&lt;&gt;"","受注・納品待ち","見積のまま"))))</f>
        <v/>
      </c>
      <c r="K32" s="8">
        <f>IF(OR($I32="",$E32=""),"",$I32-$E32)</f>
        <v/>
      </c>
      <c r="L32" s="7">
        <f>IF($A32="","",IF($J32="請求済み","",設定!$B$3-MAX($D32,$F32,$G32)))</f>
        <v/>
      </c>
    </row>
    <row r="33">
      <c r="A33" s="4" t="n"/>
      <c r="B33" s="4" t="n"/>
      <c r="C33" s="4" t="n"/>
      <c r="D33" s="5" t="n"/>
      <c r="E33" s="6" t="n"/>
      <c r="F33" s="5" t="n"/>
      <c r="G33" s="5" t="n"/>
      <c r="H33" s="5" t="n"/>
      <c r="I33" s="6" t="n"/>
      <c r="J33" s="7">
        <f>IF($A33="","",IF($H33&lt;&gt;"","請求済み",IF($G33&lt;&gt;"","納品済み・未請求",IF($F33&lt;&gt;"","受注・納品待ち","見積のまま"))))</f>
        <v/>
      </c>
      <c r="K33" s="8">
        <f>IF(OR($I33="",$E33=""),"",$I33-$E33)</f>
        <v/>
      </c>
      <c r="L33" s="7">
        <f>IF($A33="","",IF($J33="請求済み","",設定!$B$3-MAX($D33,$F33,$G33)))</f>
        <v/>
      </c>
    </row>
    <row r="34">
      <c r="A34" s="4" t="n"/>
      <c r="B34" s="4" t="n"/>
      <c r="C34" s="4" t="n"/>
      <c r="D34" s="5" t="n"/>
      <c r="E34" s="6" t="n"/>
      <c r="F34" s="5" t="n"/>
      <c r="G34" s="5" t="n"/>
      <c r="H34" s="5" t="n"/>
      <c r="I34" s="6" t="n"/>
      <c r="J34" s="7">
        <f>IF($A34="","",IF($H34&lt;&gt;"","請求済み",IF($G34&lt;&gt;"","納品済み・未請求",IF($F34&lt;&gt;"","受注・納品待ち","見積のまま"))))</f>
        <v/>
      </c>
      <c r="K34" s="8">
        <f>IF(OR($I34="",$E34=""),"",$I34-$E34)</f>
        <v/>
      </c>
      <c r="L34" s="7">
        <f>IF($A34="","",IF($J34="請求済み","",設定!$B$3-MAX($D34,$F34,$G34)))</f>
        <v/>
      </c>
    </row>
    <row r="35">
      <c r="A35" s="4" t="n"/>
      <c r="B35" s="4" t="n"/>
      <c r="C35" s="4" t="n"/>
      <c r="D35" s="5" t="n"/>
      <c r="E35" s="6" t="n"/>
      <c r="F35" s="5" t="n"/>
      <c r="G35" s="5" t="n"/>
      <c r="H35" s="5" t="n"/>
      <c r="I35" s="6" t="n"/>
      <c r="J35" s="7">
        <f>IF($A35="","",IF($H35&lt;&gt;"","請求済み",IF($G35&lt;&gt;"","納品済み・未請求",IF($F35&lt;&gt;"","受注・納品待ち","見積のまま"))))</f>
        <v/>
      </c>
      <c r="K35" s="8">
        <f>IF(OR($I35="",$E35=""),"",$I35-$E35)</f>
        <v/>
      </c>
      <c r="L35" s="7">
        <f>IF($A35="","",IF($J35="請求済み","",設定!$B$3-MAX($D35,$F35,$G35)))</f>
        <v/>
      </c>
    </row>
    <row r="36">
      <c r="A36" s="4" t="n"/>
      <c r="B36" s="4" t="n"/>
      <c r="C36" s="4" t="n"/>
      <c r="D36" s="5" t="n"/>
      <c r="E36" s="6" t="n"/>
      <c r="F36" s="5" t="n"/>
      <c r="G36" s="5" t="n"/>
      <c r="H36" s="5" t="n"/>
      <c r="I36" s="6" t="n"/>
      <c r="J36" s="7">
        <f>IF($A36="","",IF($H36&lt;&gt;"","請求済み",IF($G36&lt;&gt;"","納品済み・未請求",IF($F36&lt;&gt;"","受注・納品待ち","見積のまま"))))</f>
        <v/>
      </c>
      <c r="K36" s="8">
        <f>IF(OR($I36="",$E36=""),"",$I36-$E36)</f>
        <v/>
      </c>
      <c r="L36" s="7">
        <f>IF($A36="","",IF($J36="請求済み","",設定!$B$3-MAX($D36,$F36,$G36)))</f>
        <v/>
      </c>
    </row>
    <row r="37">
      <c r="A37" s="4" t="n"/>
      <c r="B37" s="4" t="n"/>
      <c r="C37" s="4" t="n"/>
      <c r="D37" s="5" t="n"/>
      <c r="E37" s="6" t="n"/>
      <c r="F37" s="5" t="n"/>
      <c r="G37" s="5" t="n"/>
      <c r="H37" s="5" t="n"/>
      <c r="I37" s="6" t="n"/>
      <c r="J37" s="7">
        <f>IF($A37="","",IF($H37&lt;&gt;"","請求済み",IF($G37&lt;&gt;"","納品済み・未請求",IF($F37&lt;&gt;"","受注・納品待ち","見積のまま"))))</f>
        <v/>
      </c>
      <c r="K37" s="8">
        <f>IF(OR($I37="",$E37=""),"",$I37-$E37)</f>
        <v/>
      </c>
      <c r="L37" s="7">
        <f>IF($A37="","",IF($J37="請求済み","",設定!$B$3-MAX($D37,$F37,$G37)))</f>
        <v/>
      </c>
    </row>
    <row r="38">
      <c r="A38" s="4" t="n"/>
      <c r="B38" s="4" t="n"/>
      <c r="C38" s="4" t="n"/>
      <c r="D38" s="5" t="n"/>
      <c r="E38" s="6" t="n"/>
      <c r="F38" s="5" t="n"/>
      <c r="G38" s="5" t="n"/>
      <c r="H38" s="5" t="n"/>
      <c r="I38" s="6" t="n"/>
      <c r="J38" s="7">
        <f>IF($A38="","",IF($H38&lt;&gt;"","請求済み",IF($G38&lt;&gt;"","納品済み・未請求",IF($F38&lt;&gt;"","受注・納品待ち","見積のまま"))))</f>
        <v/>
      </c>
      <c r="K38" s="8">
        <f>IF(OR($I38="",$E38=""),"",$I38-$E38)</f>
        <v/>
      </c>
      <c r="L38" s="7">
        <f>IF($A38="","",IF($J38="請求済み","",設定!$B$3-MAX($D38,$F38,$G38)))</f>
        <v/>
      </c>
    </row>
    <row r="39">
      <c r="A39" s="4" t="n"/>
      <c r="B39" s="4" t="n"/>
      <c r="C39" s="4" t="n"/>
      <c r="D39" s="5" t="n"/>
      <c r="E39" s="6" t="n"/>
      <c r="F39" s="5" t="n"/>
      <c r="G39" s="5" t="n"/>
      <c r="H39" s="5" t="n"/>
      <c r="I39" s="6" t="n"/>
      <c r="J39" s="7">
        <f>IF($A39="","",IF($H39&lt;&gt;"","請求済み",IF($G39&lt;&gt;"","納品済み・未請求",IF($F39&lt;&gt;"","受注・納品待ち","見積のまま"))))</f>
        <v/>
      </c>
      <c r="K39" s="8">
        <f>IF(OR($I39="",$E39=""),"",$I39-$E39)</f>
        <v/>
      </c>
      <c r="L39" s="7">
        <f>IF($A39="","",IF($J39="請求済み","",設定!$B$3-MAX($D39,$F39,$G39)))</f>
        <v/>
      </c>
    </row>
    <row r="40">
      <c r="A40" s="4" t="n"/>
      <c r="B40" s="4" t="n"/>
      <c r="C40" s="4" t="n"/>
      <c r="D40" s="5" t="n"/>
      <c r="E40" s="6" t="n"/>
      <c r="F40" s="5" t="n"/>
      <c r="G40" s="5" t="n"/>
      <c r="H40" s="5" t="n"/>
      <c r="I40" s="6" t="n"/>
      <c r="J40" s="7">
        <f>IF($A40="","",IF($H40&lt;&gt;"","請求済み",IF($G40&lt;&gt;"","納品済み・未請求",IF($F40&lt;&gt;"","受注・納品待ち","見積のまま"))))</f>
        <v/>
      </c>
      <c r="K40" s="8">
        <f>IF(OR($I40="",$E40=""),"",$I40-$E40)</f>
        <v/>
      </c>
      <c r="L40" s="7">
        <f>IF($A40="","",IF($J40="請求済み","",設定!$B$3-MAX($D40,$F40,$G40)))</f>
        <v/>
      </c>
    </row>
    <row r="41">
      <c r="A41" s="4" t="n"/>
      <c r="B41" s="4" t="n"/>
      <c r="C41" s="4" t="n"/>
      <c r="D41" s="5" t="n"/>
      <c r="E41" s="6" t="n"/>
      <c r="F41" s="5" t="n"/>
      <c r="G41" s="5" t="n"/>
      <c r="H41" s="5" t="n"/>
      <c r="I41" s="6" t="n"/>
      <c r="J41" s="7">
        <f>IF($A41="","",IF($H41&lt;&gt;"","請求済み",IF($G41&lt;&gt;"","納品済み・未請求",IF($F41&lt;&gt;"","受注・納品待ち","見積のまま"))))</f>
        <v/>
      </c>
      <c r="K41" s="8">
        <f>IF(OR($I41="",$E41=""),"",$I41-$E41)</f>
        <v/>
      </c>
      <c r="L41" s="7">
        <f>IF($A41="","",IF($J41="請求済み","",設定!$B$3-MAX($D41,$F41,$G41)))</f>
        <v/>
      </c>
    </row>
    <row r="42">
      <c r="A42" s="4" t="n"/>
      <c r="B42" s="4" t="n"/>
      <c r="C42" s="4" t="n"/>
      <c r="D42" s="5" t="n"/>
      <c r="E42" s="6" t="n"/>
      <c r="F42" s="5" t="n"/>
      <c r="G42" s="5" t="n"/>
      <c r="H42" s="5" t="n"/>
      <c r="I42" s="6" t="n"/>
      <c r="J42" s="7">
        <f>IF($A42="","",IF($H42&lt;&gt;"","請求済み",IF($G42&lt;&gt;"","納品済み・未請求",IF($F42&lt;&gt;"","受注・納品待ち","見積のまま"))))</f>
        <v/>
      </c>
      <c r="K42" s="8">
        <f>IF(OR($I42="",$E42=""),"",$I42-$E42)</f>
        <v/>
      </c>
      <c r="L42" s="7">
        <f>IF($A42="","",IF($J42="請求済み","",設定!$B$3-MAX($D42,$F42,$G42)))</f>
        <v/>
      </c>
    </row>
    <row r="43">
      <c r="A43" s="4" t="n"/>
      <c r="B43" s="4" t="n"/>
      <c r="C43" s="4" t="n"/>
      <c r="D43" s="5" t="n"/>
      <c r="E43" s="6" t="n"/>
      <c r="F43" s="5" t="n"/>
      <c r="G43" s="5" t="n"/>
      <c r="H43" s="5" t="n"/>
      <c r="I43" s="6" t="n"/>
      <c r="J43" s="7">
        <f>IF($A43="","",IF($H43&lt;&gt;"","請求済み",IF($G43&lt;&gt;"","納品済み・未請求",IF($F43&lt;&gt;"","受注・納品待ち","見積のまま"))))</f>
        <v/>
      </c>
      <c r="K43" s="8">
        <f>IF(OR($I43="",$E43=""),"",$I43-$E43)</f>
        <v/>
      </c>
      <c r="L43" s="7">
        <f>IF($A43="","",IF($J43="請求済み","",設定!$B$3-MAX($D43,$F43,$G43)))</f>
        <v/>
      </c>
    </row>
    <row r="44">
      <c r="A44" s="4" t="n"/>
      <c r="B44" s="4" t="n"/>
      <c r="C44" s="4" t="n"/>
      <c r="D44" s="5" t="n"/>
      <c r="E44" s="6" t="n"/>
      <c r="F44" s="5" t="n"/>
      <c r="G44" s="5" t="n"/>
      <c r="H44" s="5" t="n"/>
      <c r="I44" s="6" t="n"/>
      <c r="J44" s="7">
        <f>IF($A44="","",IF($H44&lt;&gt;"","請求済み",IF($G44&lt;&gt;"","納品済み・未請求",IF($F44&lt;&gt;"","受注・納品待ち","見積のまま"))))</f>
        <v/>
      </c>
      <c r="K44" s="8">
        <f>IF(OR($I44="",$E44=""),"",$I44-$E44)</f>
        <v/>
      </c>
      <c r="L44" s="7">
        <f>IF($A44="","",IF($J44="請求済み","",設定!$B$3-MAX($D44,$F44,$G44)))</f>
        <v/>
      </c>
    </row>
    <row r="45">
      <c r="A45" s="4" t="n"/>
      <c r="B45" s="4" t="n"/>
      <c r="C45" s="4" t="n"/>
      <c r="D45" s="5" t="n"/>
      <c r="E45" s="6" t="n"/>
      <c r="F45" s="5" t="n"/>
      <c r="G45" s="5" t="n"/>
      <c r="H45" s="5" t="n"/>
      <c r="I45" s="6" t="n"/>
      <c r="J45" s="7">
        <f>IF($A45="","",IF($H45&lt;&gt;"","請求済み",IF($G45&lt;&gt;"","納品済み・未請求",IF($F45&lt;&gt;"","受注・納品待ち","見積のまま"))))</f>
        <v/>
      </c>
      <c r="K45" s="8">
        <f>IF(OR($I45="",$E45=""),"",$I45-$E45)</f>
        <v/>
      </c>
      <c r="L45" s="7">
        <f>IF($A45="","",IF($J45="請求済み","",設定!$B$3-MAX($D45,$F45,$G45)))</f>
        <v/>
      </c>
    </row>
    <row r="46">
      <c r="A46" s="4" t="n"/>
      <c r="B46" s="4" t="n"/>
      <c r="C46" s="4" t="n"/>
      <c r="D46" s="5" t="n"/>
      <c r="E46" s="6" t="n"/>
      <c r="F46" s="5" t="n"/>
      <c r="G46" s="5" t="n"/>
      <c r="H46" s="5" t="n"/>
      <c r="I46" s="6" t="n"/>
      <c r="J46" s="7">
        <f>IF($A46="","",IF($H46&lt;&gt;"","請求済み",IF($G46&lt;&gt;"","納品済み・未請求",IF($F46&lt;&gt;"","受注・納品待ち","見積のまま"))))</f>
        <v/>
      </c>
      <c r="K46" s="8">
        <f>IF(OR($I46="",$E46=""),"",$I46-$E46)</f>
        <v/>
      </c>
      <c r="L46" s="7">
        <f>IF($A46="","",IF($J46="請求済み","",設定!$B$3-MAX($D46,$F46,$G46)))</f>
        <v/>
      </c>
    </row>
    <row r="47">
      <c r="A47" s="4" t="n"/>
      <c r="B47" s="4" t="n"/>
      <c r="C47" s="4" t="n"/>
      <c r="D47" s="5" t="n"/>
      <c r="E47" s="6" t="n"/>
      <c r="F47" s="5" t="n"/>
      <c r="G47" s="5" t="n"/>
      <c r="H47" s="5" t="n"/>
      <c r="I47" s="6" t="n"/>
      <c r="J47" s="7">
        <f>IF($A47="","",IF($H47&lt;&gt;"","請求済み",IF($G47&lt;&gt;"","納品済み・未請求",IF($F47&lt;&gt;"","受注・納品待ち","見積のまま"))))</f>
        <v/>
      </c>
      <c r="K47" s="8">
        <f>IF(OR($I47="",$E47=""),"",$I47-$E47)</f>
        <v/>
      </c>
      <c r="L47" s="7">
        <f>IF($A47="","",IF($J47="請求済み","",設定!$B$3-MAX($D47,$F47,$G47)))</f>
        <v/>
      </c>
    </row>
    <row r="48">
      <c r="A48" s="4" t="n"/>
      <c r="B48" s="4" t="n"/>
      <c r="C48" s="4" t="n"/>
      <c r="D48" s="5" t="n"/>
      <c r="E48" s="6" t="n"/>
      <c r="F48" s="5" t="n"/>
      <c r="G48" s="5" t="n"/>
      <c r="H48" s="5" t="n"/>
      <c r="I48" s="6" t="n"/>
      <c r="J48" s="7">
        <f>IF($A48="","",IF($H48&lt;&gt;"","請求済み",IF($G48&lt;&gt;"","納品済み・未請求",IF($F48&lt;&gt;"","受注・納品待ち","見積のまま"))))</f>
        <v/>
      </c>
      <c r="K48" s="8">
        <f>IF(OR($I48="",$E48=""),"",$I48-$E48)</f>
        <v/>
      </c>
      <c r="L48" s="7">
        <f>IF($A48="","",IF($J48="請求済み","",設定!$B$3-MAX($D48,$F48,$G48)))</f>
        <v/>
      </c>
    </row>
    <row r="49">
      <c r="A49" s="4" t="n"/>
      <c r="B49" s="4" t="n"/>
      <c r="C49" s="4" t="n"/>
      <c r="D49" s="5" t="n"/>
      <c r="E49" s="6" t="n"/>
      <c r="F49" s="5" t="n"/>
      <c r="G49" s="5" t="n"/>
      <c r="H49" s="5" t="n"/>
      <c r="I49" s="6" t="n"/>
      <c r="J49" s="7">
        <f>IF($A49="","",IF($H49&lt;&gt;"","請求済み",IF($G49&lt;&gt;"","納品済み・未請求",IF($F49&lt;&gt;"","受注・納品待ち","見積のまま"))))</f>
        <v/>
      </c>
      <c r="K49" s="8">
        <f>IF(OR($I49="",$E49=""),"",$I49-$E49)</f>
        <v/>
      </c>
      <c r="L49" s="7">
        <f>IF($A49="","",IF($J49="請求済み","",設定!$B$3-MAX($D49,$F49,$G49)))</f>
        <v/>
      </c>
    </row>
    <row r="50">
      <c r="A50" s="4" t="n"/>
      <c r="B50" s="4" t="n"/>
      <c r="C50" s="4" t="n"/>
      <c r="D50" s="5" t="n"/>
      <c r="E50" s="6" t="n"/>
      <c r="F50" s="5" t="n"/>
      <c r="G50" s="5" t="n"/>
      <c r="H50" s="5" t="n"/>
      <c r="I50" s="6" t="n"/>
      <c r="J50" s="7">
        <f>IF($A50="","",IF($H50&lt;&gt;"","請求済み",IF($G50&lt;&gt;"","納品済み・未請求",IF($F50&lt;&gt;"","受注・納品待ち","見積のまま"))))</f>
        <v/>
      </c>
      <c r="K50" s="8">
        <f>IF(OR($I50="",$E50=""),"",$I50-$E50)</f>
        <v/>
      </c>
      <c r="L50" s="7">
        <f>IF($A50="","",IF($J50="請求済み","",設定!$B$3-MAX($D50,$F50,$G50)))</f>
        <v/>
      </c>
    </row>
    <row r="51">
      <c r="A51" s="4" t="n"/>
      <c r="B51" s="4" t="n"/>
      <c r="C51" s="4" t="n"/>
      <c r="D51" s="5" t="n"/>
      <c r="E51" s="6" t="n"/>
      <c r="F51" s="5" t="n"/>
      <c r="G51" s="5" t="n"/>
      <c r="H51" s="5" t="n"/>
      <c r="I51" s="6" t="n"/>
      <c r="J51" s="7">
        <f>IF($A51="","",IF($H51&lt;&gt;"","請求済み",IF($G51&lt;&gt;"","納品済み・未請求",IF($F51&lt;&gt;"","受注・納品待ち","見積のまま"))))</f>
        <v/>
      </c>
      <c r="K51" s="8">
        <f>IF(OR($I51="",$E51=""),"",$I51-$E51)</f>
        <v/>
      </c>
      <c r="L51" s="7">
        <f>IF($A51="","",IF($J51="請求済み","",設定!$B$3-MAX($D51,$F51,$G51)))</f>
        <v/>
      </c>
    </row>
    <row r="52">
      <c r="A52" s="4" t="n"/>
      <c r="B52" s="4" t="n"/>
      <c r="C52" s="4" t="n"/>
      <c r="D52" s="5" t="n"/>
      <c r="E52" s="6" t="n"/>
      <c r="F52" s="5" t="n"/>
      <c r="G52" s="5" t="n"/>
      <c r="H52" s="5" t="n"/>
      <c r="I52" s="6" t="n"/>
      <c r="J52" s="7">
        <f>IF($A52="","",IF($H52&lt;&gt;"","請求済み",IF($G52&lt;&gt;"","納品済み・未請求",IF($F52&lt;&gt;"","受注・納品待ち","見積のまま"))))</f>
        <v/>
      </c>
      <c r="K52" s="8">
        <f>IF(OR($I52="",$E52=""),"",$I52-$E52)</f>
        <v/>
      </c>
      <c r="L52" s="7">
        <f>IF($A52="","",IF($J52="請求済み","",設定!$B$3-MAX($D52,$F52,$G52)))</f>
        <v/>
      </c>
    </row>
    <row r="53">
      <c r="A53" s="4" t="n"/>
      <c r="B53" s="4" t="n"/>
      <c r="C53" s="4" t="n"/>
      <c r="D53" s="5" t="n"/>
      <c r="E53" s="6" t="n"/>
      <c r="F53" s="5" t="n"/>
      <c r="G53" s="5" t="n"/>
      <c r="H53" s="5" t="n"/>
      <c r="I53" s="6" t="n"/>
      <c r="J53" s="7">
        <f>IF($A53="","",IF($H53&lt;&gt;"","請求済み",IF($G53&lt;&gt;"","納品済み・未請求",IF($F53&lt;&gt;"","受注・納品待ち","見積のまま"))))</f>
        <v/>
      </c>
      <c r="K53" s="8">
        <f>IF(OR($I53="",$E53=""),"",$I53-$E53)</f>
        <v/>
      </c>
      <c r="L53" s="7">
        <f>IF($A53="","",IF($J53="請求済み","",設定!$B$3-MAX($D53,$F53,$G53)))</f>
        <v/>
      </c>
    </row>
    <row r="54">
      <c r="A54" s="4" t="n"/>
      <c r="B54" s="4" t="n"/>
      <c r="C54" s="4" t="n"/>
      <c r="D54" s="5" t="n"/>
      <c r="E54" s="6" t="n"/>
      <c r="F54" s="5" t="n"/>
      <c r="G54" s="5" t="n"/>
      <c r="H54" s="5" t="n"/>
      <c r="I54" s="6" t="n"/>
      <c r="J54" s="7">
        <f>IF($A54="","",IF($H54&lt;&gt;"","請求済み",IF($G54&lt;&gt;"","納品済み・未請求",IF($F54&lt;&gt;"","受注・納品待ち","見積のまま"))))</f>
        <v/>
      </c>
      <c r="K54" s="8">
        <f>IF(OR($I54="",$E54=""),"",$I54-$E54)</f>
        <v/>
      </c>
      <c r="L54" s="7">
        <f>IF($A54="","",IF($J54="請求済み","",設定!$B$3-MAX($D54,$F54,$G54)))</f>
        <v/>
      </c>
    </row>
    <row r="55">
      <c r="A55" s="4" t="n"/>
      <c r="B55" s="4" t="n"/>
      <c r="C55" s="4" t="n"/>
      <c r="D55" s="5" t="n"/>
      <c r="E55" s="6" t="n"/>
      <c r="F55" s="5" t="n"/>
      <c r="G55" s="5" t="n"/>
      <c r="H55" s="5" t="n"/>
      <c r="I55" s="6" t="n"/>
      <c r="J55" s="7">
        <f>IF($A55="","",IF($H55&lt;&gt;"","請求済み",IF($G55&lt;&gt;"","納品済み・未請求",IF($F55&lt;&gt;"","受注・納品待ち","見積のまま"))))</f>
        <v/>
      </c>
      <c r="K55" s="8">
        <f>IF(OR($I55="",$E55=""),"",$I55-$E55)</f>
        <v/>
      </c>
      <c r="L55" s="7">
        <f>IF($A55="","",IF($J55="請求済み","",設定!$B$3-MAX($D55,$F55,$G55)))</f>
        <v/>
      </c>
    </row>
    <row r="56">
      <c r="A56" s="4" t="n"/>
      <c r="B56" s="4" t="n"/>
      <c r="C56" s="4" t="n"/>
      <c r="D56" s="5" t="n"/>
      <c r="E56" s="6" t="n"/>
      <c r="F56" s="5" t="n"/>
      <c r="G56" s="5" t="n"/>
      <c r="H56" s="5" t="n"/>
      <c r="I56" s="6" t="n"/>
      <c r="J56" s="7">
        <f>IF($A56="","",IF($H56&lt;&gt;"","請求済み",IF($G56&lt;&gt;"","納品済み・未請求",IF($F56&lt;&gt;"","受注・納品待ち","見積のまま"))))</f>
        <v/>
      </c>
      <c r="K56" s="8">
        <f>IF(OR($I56="",$E56=""),"",$I56-$E56)</f>
        <v/>
      </c>
      <c r="L56" s="7">
        <f>IF($A56="","",IF($J56="請求済み","",設定!$B$3-MAX($D56,$F56,$G56)))</f>
        <v/>
      </c>
    </row>
    <row r="57">
      <c r="A57" s="4" t="n"/>
      <c r="B57" s="4" t="n"/>
      <c r="C57" s="4" t="n"/>
      <c r="D57" s="5" t="n"/>
      <c r="E57" s="6" t="n"/>
      <c r="F57" s="5" t="n"/>
      <c r="G57" s="5" t="n"/>
      <c r="H57" s="5" t="n"/>
      <c r="I57" s="6" t="n"/>
      <c r="J57" s="7">
        <f>IF($A57="","",IF($H57&lt;&gt;"","請求済み",IF($G57&lt;&gt;"","納品済み・未請求",IF($F57&lt;&gt;"","受注・納品待ち","見積のまま"))))</f>
        <v/>
      </c>
      <c r="K57" s="8">
        <f>IF(OR($I57="",$E57=""),"",$I57-$E57)</f>
        <v/>
      </c>
      <c r="L57" s="7">
        <f>IF($A57="","",IF($J57="請求済み","",設定!$B$3-MAX($D57,$F57,$G57)))</f>
        <v/>
      </c>
    </row>
    <row r="58">
      <c r="A58" s="4" t="n"/>
      <c r="B58" s="4" t="n"/>
      <c r="C58" s="4" t="n"/>
      <c r="D58" s="5" t="n"/>
      <c r="E58" s="6" t="n"/>
      <c r="F58" s="5" t="n"/>
      <c r="G58" s="5" t="n"/>
      <c r="H58" s="5" t="n"/>
      <c r="I58" s="6" t="n"/>
      <c r="J58" s="7">
        <f>IF($A58="","",IF($H58&lt;&gt;"","請求済み",IF($G58&lt;&gt;"","納品済み・未請求",IF($F58&lt;&gt;"","受注・納品待ち","見積のまま"))))</f>
        <v/>
      </c>
      <c r="K58" s="8">
        <f>IF(OR($I58="",$E58=""),"",$I58-$E58)</f>
        <v/>
      </c>
      <c r="L58" s="7">
        <f>IF($A58="","",IF($J58="請求済み","",設定!$B$3-MAX($D58,$F58,$G58)))</f>
        <v/>
      </c>
    </row>
    <row r="59">
      <c r="A59" s="4" t="n"/>
      <c r="B59" s="4" t="n"/>
      <c r="C59" s="4" t="n"/>
      <c r="D59" s="5" t="n"/>
      <c r="E59" s="6" t="n"/>
      <c r="F59" s="5" t="n"/>
      <c r="G59" s="5" t="n"/>
      <c r="H59" s="5" t="n"/>
      <c r="I59" s="6" t="n"/>
      <c r="J59" s="7">
        <f>IF($A59="","",IF($H59&lt;&gt;"","請求済み",IF($G59&lt;&gt;"","納品済み・未請求",IF($F59&lt;&gt;"","受注・納品待ち","見積のまま"))))</f>
        <v/>
      </c>
      <c r="K59" s="8">
        <f>IF(OR($I59="",$E59=""),"",$I59-$E59)</f>
        <v/>
      </c>
      <c r="L59" s="7">
        <f>IF($A59="","",IF($J59="請求済み","",設定!$B$3-MAX($D59,$F59,$G59)))</f>
        <v/>
      </c>
    </row>
    <row r="60">
      <c r="A60" s="4" t="n"/>
      <c r="B60" s="4" t="n"/>
      <c r="C60" s="4" t="n"/>
      <c r="D60" s="5" t="n"/>
      <c r="E60" s="6" t="n"/>
      <c r="F60" s="5" t="n"/>
      <c r="G60" s="5" t="n"/>
      <c r="H60" s="5" t="n"/>
      <c r="I60" s="6" t="n"/>
      <c r="J60" s="7">
        <f>IF($A60="","",IF($H60&lt;&gt;"","請求済み",IF($G60&lt;&gt;"","納品済み・未請求",IF($F60&lt;&gt;"","受注・納品待ち","見積のまま"))))</f>
        <v/>
      </c>
      <c r="K60" s="8">
        <f>IF(OR($I60="",$E60=""),"",$I60-$E60)</f>
        <v/>
      </c>
      <c r="L60" s="7">
        <f>IF($A60="","",IF($J60="請求済み","",設定!$B$3-MAX($D60,$F60,$G60)))</f>
        <v/>
      </c>
    </row>
    <row r="61">
      <c r="A61" s="4" t="n"/>
      <c r="B61" s="4" t="n"/>
      <c r="C61" s="4" t="n"/>
      <c r="D61" s="5" t="n"/>
      <c r="E61" s="6" t="n"/>
      <c r="F61" s="5" t="n"/>
      <c r="G61" s="5" t="n"/>
      <c r="H61" s="5" t="n"/>
      <c r="I61" s="6" t="n"/>
      <c r="J61" s="7">
        <f>IF($A61="","",IF($H61&lt;&gt;"","請求済み",IF($G61&lt;&gt;"","納品済み・未請求",IF($F61&lt;&gt;"","受注・納品待ち","見積のまま"))))</f>
        <v/>
      </c>
      <c r="K61" s="8">
        <f>IF(OR($I61="",$E61=""),"",$I61-$E61)</f>
        <v/>
      </c>
      <c r="L61" s="7">
        <f>IF($A61="","",IF($J61="請求済み","",設定!$B$3-MAX($D61,$F61,$G61)))</f>
        <v/>
      </c>
    </row>
    <row r="62">
      <c r="A62" s="4" t="n"/>
      <c r="B62" s="4" t="n"/>
      <c r="C62" s="4" t="n"/>
      <c r="D62" s="5" t="n"/>
      <c r="E62" s="6" t="n"/>
      <c r="F62" s="5" t="n"/>
      <c r="G62" s="5" t="n"/>
      <c r="H62" s="5" t="n"/>
      <c r="I62" s="6" t="n"/>
      <c r="J62" s="7">
        <f>IF($A62="","",IF($H62&lt;&gt;"","請求済み",IF($G62&lt;&gt;"","納品済み・未請求",IF($F62&lt;&gt;"","受注・納品待ち","見積のまま"))))</f>
        <v/>
      </c>
      <c r="K62" s="8">
        <f>IF(OR($I62="",$E62=""),"",$I62-$E62)</f>
        <v/>
      </c>
      <c r="L62" s="7">
        <f>IF($A62="","",IF($J62="請求済み","",設定!$B$3-MAX($D62,$F62,$G62)))</f>
        <v/>
      </c>
    </row>
    <row r="63">
      <c r="A63" s="4" t="n"/>
      <c r="B63" s="4" t="n"/>
      <c r="C63" s="4" t="n"/>
      <c r="D63" s="5" t="n"/>
      <c r="E63" s="6" t="n"/>
      <c r="F63" s="5" t="n"/>
      <c r="G63" s="5" t="n"/>
      <c r="H63" s="5" t="n"/>
      <c r="I63" s="6" t="n"/>
      <c r="J63" s="7">
        <f>IF($A63="","",IF($H63&lt;&gt;"","請求済み",IF($G63&lt;&gt;"","納品済み・未請求",IF($F63&lt;&gt;"","受注・納品待ち","見積のまま"))))</f>
        <v/>
      </c>
      <c r="K63" s="8">
        <f>IF(OR($I63="",$E63=""),"",$I63-$E63)</f>
        <v/>
      </c>
      <c r="L63" s="7">
        <f>IF($A63="","",IF($J63="請求済み","",設定!$B$3-MAX($D63,$F63,$G63)))</f>
        <v/>
      </c>
    </row>
    <row r="64">
      <c r="A64" s="4" t="n"/>
      <c r="B64" s="4" t="n"/>
      <c r="C64" s="4" t="n"/>
      <c r="D64" s="5" t="n"/>
      <c r="E64" s="6" t="n"/>
      <c r="F64" s="5" t="n"/>
      <c r="G64" s="5" t="n"/>
      <c r="H64" s="5" t="n"/>
      <c r="I64" s="6" t="n"/>
      <c r="J64" s="7">
        <f>IF($A64="","",IF($H64&lt;&gt;"","請求済み",IF($G64&lt;&gt;"","納品済み・未請求",IF($F64&lt;&gt;"","受注・納品待ち","見積のまま"))))</f>
        <v/>
      </c>
      <c r="K64" s="8">
        <f>IF(OR($I64="",$E64=""),"",$I64-$E64)</f>
        <v/>
      </c>
      <c r="L64" s="7">
        <f>IF($A64="","",IF($J64="請求済み","",設定!$B$3-MAX($D64,$F64,$G64)))</f>
        <v/>
      </c>
    </row>
    <row r="65">
      <c r="A65" s="4" t="n"/>
      <c r="B65" s="4" t="n"/>
      <c r="C65" s="4" t="n"/>
      <c r="D65" s="5" t="n"/>
      <c r="E65" s="6" t="n"/>
      <c r="F65" s="5" t="n"/>
      <c r="G65" s="5" t="n"/>
      <c r="H65" s="5" t="n"/>
      <c r="I65" s="6" t="n"/>
      <c r="J65" s="7">
        <f>IF($A65="","",IF($H65&lt;&gt;"","請求済み",IF($G65&lt;&gt;"","納品済み・未請求",IF($F65&lt;&gt;"","受注・納品待ち","見積のまま"))))</f>
        <v/>
      </c>
      <c r="K65" s="8">
        <f>IF(OR($I65="",$E65=""),"",$I65-$E65)</f>
        <v/>
      </c>
      <c r="L65" s="7">
        <f>IF($A65="","",IF($J65="請求済み","",設定!$B$3-MAX($D65,$F65,$G65)))</f>
        <v/>
      </c>
    </row>
    <row r="66">
      <c r="A66" s="4" t="n"/>
      <c r="B66" s="4" t="n"/>
      <c r="C66" s="4" t="n"/>
      <c r="D66" s="5" t="n"/>
      <c r="E66" s="6" t="n"/>
      <c r="F66" s="5" t="n"/>
      <c r="G66" s="5" t="n"/>
      <c r="H66" s="5" t="n"/>
      <c r="I66" s="6" t="n"/>
      <c r="J66" s="7">
        <f>IF($A66="","",IF($H66&lt;&gt;"","請求済み",IF($G66&lt;&gt;"","納品済み・未請求",IF($F66&lt;&gt;"","受注・納品待ち","見積のまま"))))</f>
        <v/>
      </c>
      <c r="K66" s="8">
        <f>IF(OR($I66="",$E66=""),"",$I66-$E66)</f>
        <v/>
      </c>
      <c r="L66" s="7">
        <f>IF($A66="","",IF($J66="請求済み","",設定!$B$3-MAX($D66,$F66,$G66)))</f>
        <v/>
      </c>
    </row>
    <row r="67">
      <c r="A67" s="4" t="n"/>
      <c r="B67" s="4" t="n"/>
      <c r="C67" s="4" t="n"/>
      <c r="D67" s="5" t="n"/>
      <c r="E67" s="6" t="n"/>
      <c r="F67" s="5" t="n"/>
      <c r="G67" s="5" t="n"/>
      <c r="H67" s="5" t="n"/>
      <c r="I67" s="6" t="n"/>
      <c r="J67" s="7">
        <f>IF($A67="","",IF($H67&lt;&gt;"","請求済み",IF($G67&lt;&gt;"","納品済み・未請求",IF($F67&lt;&gt;"","受注・納品待ち","見積のまま"))))</f>
        <v/>
      </c>
      <c r="K67" s="8">
        <f>IF(OR($I67="",$E67=""),"",$I67-$E67)</f>
        <v/>
      </c>
      <c r="L67" s="7">
        <f>IF($A67="","",IF($J67="請求済み","",設定!$B$3-MAX($D67,$F67,$G67)))</f>
        <v/>
      </c>
    </row>
    <row r="68">
      <c r="A68" s="4" t="n"/>
      <c r="B68" s="4" t="n"/>
      <c r="C68" s="4" t="n"/>
      <c r="D68" s="5" t="n"/>
      <c r="E68" s="6" t="n"/>
      <c r="F68" s="5" t="n"/>
      <c r="G68" s="5" t="n"/>
      <c r="H68" s="5" t="n"/>
      <c r="I68" s="6" t="n"/>
      <c r="J68" s="7">
        <f>IF($A68="","",IF($H68&lt;&gt;"","請求済み",IF($G68&lt;&gt;"","納品済み・未請求",IF($F68&lt;&gt;"","受注・納品待ち","見積のまま"))))</f>
        <v/>
      </c>
      <c r="K68" s="8">
        <f>IF(OR($I68="",$E68=""),"",$I68-$E68)</f>
        <v/>
      </c>
      <c r="L68" s="7">
        <f>IF($A68="","",IF($J68="請求済み","",設定!$B$3-MAX($D68,$F68,$G68)))</f>
        <v/>
      </c>
    </row>
    <row r="69">
      <c r="A69" s="4" t="n"/>
      <c r="B69" s="4" t="n"/>
      <c r="C69" s="4" t="n"/>
      <c r="D69" s="5" t="n"/>
      <c r="E69" s="6" t="n"/>
      <c r="F69" s="5" t="n"/>
      <c r="G69" s="5" t="n"/>
      <c r="H69" s="5" t="n"/>
      <c r="I69" s="6" t="n"/>
      <c r="J69" s="7">
        <f>IF($A69="","",IF($H69&lt;&gt;"","請求済み",IF($G69&lt;&gt;"","納品済み・未請求",IF($F69&lt;&gt;"","受注・納品待ち","見積のまま"))))</f>
        <v/>
      </c>
      <c r="K69" s="8">
        <f>IF(OR($I69="",$E69=""),"",$I69-$E69)</f>
        <v/>
      </c>
      <c r="L69" s="7">
        <f>IF($A69="","",IF($J69="請求済み","",設定!$B$3-MAX($D69,$F69,$G69)))</f>
        <v/>
      </c>
    </row>
    <row r="70">
      <c r="A70" s="4" t="n"/>
      <c r="B70" s="4" t="n"/>
      <c r="C70" s="4" t="n"/>
      <c r="D70" s="5" t="n"/>
      <c r="E70" s="6" t="n"/>
      <c r="F70" s="5" t="n"/>
      <c r="G70" s="5" t="n"/>
      <c r="H70" s="5" t="n"/>
      <c r="I70" s="6" t="n"/>
      <c r="J70" s="7">
        <f>IF($A70="","",IF($H70&lt;&gt;"","請求済み",IF($G70&lt;&gt;"","納品済み・未請求",IF($F70&lt;&gt;"","受注・納品待ち","見積のまま"))))</f>
        <v/>
      </c>
      <c r="K70" s="8">
        <f>IF(OR($I70="",$E70=""),"",$I70-$E70)</f>
        <v/>
      </c>
      <c r="L70" s="7">
        <f>IF($A70="","",IF($J70="請求済み","",設定!$B$3-MAX($D70,$F70,$G70)))</f>
        <v/>
      </c>
    </row>
    <row r="71">
      <c r="A71" s="4" t="n"/>
      <c r="B71" s="4" t="n"/>
      <c r="C71" s="4" t="n"/>
      <c r="D71" s="5" t="n"/>
      <c r="E71" s="6" t="n"/>
      <c r="F71" s="5" t="n"/>
      <c r="G71" s="5" t="n"/>
      <c r="H71" s="5" t="n"/>
      <c r="I71" s="6" t="n"/>
      <c r="J71" s="7">
        <f>IF($A71="","",IF($H71&lt;&gt;"","請求済み",IF($G71&lt;&gt;"","納品済み・未請求",IF($F71&lt;&gt;"","受注・納品待ち","見積のまま"))))</f>
        <v/>
      </c>
      <c r="K71" s="8">
        <f>IF(OR($I71="",$E71=""),"",$I71-$E71)</f>
        <v/>
      </c>
      <c r="L71" s="7">
        <f>IF($A71="","",IF($J71="請求済み","",設定!$B$3-MAX($D71,$F71,$G71)))</f>
        <v/>
      </c>
    </row>
    <row r="72">
      <c r="A72" s="4" t="n"/>
      <c r="B72" s="4" t="n"/>
      <c r="C72" s="4" t="n"/>
      <c r="D72" s="5" t="n"/>
      <c r="E72" s="6" t="n"/>
      <c r="F72" s="5" t="n"/>
      <c r="G72" s="5" t="n"/>
      <c r="H72" s="5" t="n"/>
      <c r="I72" s="6" t="n"/>
      <c r="J72" s="7">
        <f>IF($A72="","",IF($H72&lt;&gt;"","請求済み",IF($G72&lt;&gt;"","納品済み・未請求",IF($F72&lt;&gt;"","受注・納品待ち","見積のまま"))))</f>
        <v/>
      </c>
      <c r="K72" s="8">
        <f>IF(OR($I72="",$E72=""),"",$I72-$E72)</f>
        <v/>
      </c>
      <c r="L72" s="7">
        <f>IF($A72="","",IF($J72="請求済み","",設定!$B$3-MAX($D72,$F72,$G72)))</f>
        <v/>
      </c>
    </row>
    <row r="73">
      <c r="A73" s="4" t="n"/>
      <c r="B73" s="4" t="n"/>
      <c r="C73" s="4" t="n"/>
      <c r="D73" s="5" t="n"/>
      <c r="E73" s="6" t="n"/>
      <c r="F73" s="5" t="n"/>
      <c r="G73" s="5" t="n"/>
      <c r="H73" s="5" t="n"/>
      <c r="I73" s="6" t="n"/>
      <c r="J73" s="7">
        <f>IF($A73="","",IF($H73&lt;&gt;"","請求済み",IF($G73&lt;&gt;"","納品済み・未請求",IF($F73&lt;&gt;"","受注・納品待ち","見積のまま"))))</f>
        <v/>
      </c>
      <c r="K73" s="8">
        <f>IF(OR($I73="",$E73=""),"",$I73-$E73)</f>
        <v/>
      </c>
      <c r="L73" s="7">
        <f>IF($A73="","",IF($J73="請求済み","",設定!$B$3-MAX($D73,$F73,$G73)))</f>
        <v/>
      </c>
    </row>
    <row r="74">
      <c r="A74" s="4" t="n"/>
      <c r="B74" s="4" t="n"/>
      <c r="C74" s="4" t="n"/>
      <c r="D74" s="5" t="n"/>
      <c r="E74" s="6" t="n"/>
      <c r="F74" s="5" t="n"/>
      <c r="G74" s="5" t="n"/>
      <c r="H74" s="5" t="n"/>
      <c r="I74" s="6" t="n"/>
      <c r="J74" s="7">
        <f>IF($A74="","",IF($H74&lt;&gt;"","請求済み",IF($G74&lt;&gt;"","納品済み・未請求",IF($F74&lt;&gt;"","受注・納品待ち","見積のまま"))))</f>
        <v/>
      </c>
      <c r="K74" s="8">
        <f>IF(OR($I74="",$E74=""),"",$I74-$E74)</f>
        <v/>
      </c>
      <c r="L74" s="7">
        <f>IF($A74="","",IF($J74="請求済み","",設定!$B$3-MAX($D74,$F74,$G74)))</f>
        <v/>
      </c>
    </row>
    <row r="75">
      <c r="A75" s="4" t="n"/>
      <c r="B75" s="4" t="n"/>
      <c r="C75" s="4" t="n"/>
      <c r="D75" s="5" t="n"/>
      <c r="E75" s="6" t="n"/>
      <c r="F75" s="5" t="n"/>
      <c r="G75" s="5" t="n"/>
      <c r="H75" s="5" t="n"/>
      <c r="I75" s="6" t="n"/>
      <c r="J75" s="7">
        <f>IF($A75="","",IF($H75&lt;&gt;"","請求済み",IF($G75&lt;&gt;"","納品済み・未請求",IF($F75&lt;&gt;"","受注・納品待ち","見積のまま"))))</f>
        <v/>
      </c>
      <c r="K75" s="8">
        <f>IF(OR($I75="",$E75=""),"",$I75-$E75)</f>
        <v/>
      </c>
      <c r="L75" s="7">
        <f>IF($A75="","",IF($J75="請求済み","",設定!$B$3-MAX($D75,$F75,$G75)))</f>
        <v/>
      </c>
    </row>
    <row r="76">
      <c r="A76" s="4" t="n"/>
      <c r="B76" s="4" t="n"/>
      <c r="C76" s="4" t="n"/>
      <c r="D76" s="5" t="n"/>
      <c r="E76" s="6" t="n"/>
      <c r="F76" s="5" t="n"/>
      <c r="G76" s="5" t="n"/>
      <c r="H76" s="5" t="n"/>
      <c r="I76" s="6" t="n"/>
      <c r="J76" s="7">
        <f>IF($A76="","",IF($H76&lt;&gt;"","請求済み",IF($G76&lt;&gt;"","納品済み・未請求",IF($F76&lt;&gt;"","受注・納品待ち","見積のまま"))))</f>
        <v/>
      </c>
      <c r="K76" s="8">
        <f>IF(OR($I76="",$E76=""),"",$I76-$E76)</f>
        <v/>
      </c>
      <c r="L76" s="7">
        <f>IF($A76="","",IF($J76="請求済み","",設定!$B$3-MAX($D76,$F76,$G76)))</f>
        <v/>
      </c>
    </row>
    <row r="77">
      <c r="A77" s="4" t="n"/>
      <c r="B77" s="4" t="n"/>
      <c r="C77" s="4" t="n"/>
      <c r="D77" s="5" t="n"/>
      <c r="E77" s="6" t="n"/>
      <c r="F77" s="5" t="n"/>
      <c r="G77" s="5" t="n"/>
      <c r="H77" s="5" t="n"/>
      <c r="I77" s="6" t="n"/>
      <c r="J77" s="7">
        <f>IF($A77="","",IF($H77&lt;&gt;"","請求済み",IF($G77&lt;&gt;"","納品済み・未請求",IF($F77&lt;&gt;"","受注・納品待ち","見積のまま"))))</f>
        <v/>
      </c>
      <c r="K77" s="8">
        <f>IF(OR($I77="",$E77=""),"",$I77-$E77)</f>
        <v/>
      </c>
      <c r="L77" s="7">
        <f>IF($A77="","",IF($J77="請求済み","",設定!$B$3-MAX($D77,$F77,$G77)))</f>
        <v/>
      </c>
    </row>
    <row r="78">
      <c r="A78" s="4" t="n"/>
      <c r="B78" s="4" t="n"/>
      <c r="C78" s="4" t="n"/>
      <c r="D78" s="5" t="n"/>
      <c r="E78" s="6" t="n"/>
      <c r="F78" s="5" t="n"/>
      <c r="G78" s="5" t="n"/>
      <c r="H78" s="5" t="n"/>
      <c r="I78" s="6" t="n"/>
      <c r="J78" s="7">
        <f>IF($A78="","",IF($H78&lt;&gt;"","請求済み",IF($G78&lt;&gt;"","納品済み・未請求",IF($F78&lt;&gt;"","受注・納品待ち","見積のまま"))))</f>
        <v/>
      </c>
      <c r="K78" s="8">
        <f>IF(OR($I78="",$E78=""),"",$I78-$E78)</f>
        <v/>
      </c>
      <c r="L78" s="7">
        <f>IF($A78="","",IF($J78="請求済み","",設定!$B$3-MAX($D78,$F78,$G78)))</f>
        <v/>
      </c>
    </row>
    <row r="79">
      <c r="A79" s="4" t="n"/>
      <c r="B79" s="4" t="n"/>
      <c r="C79" s="4" t="n"/>
      <c r="D79" s="5" t="n"/>
      <c r="E79" s="6" t="n"/>
      <c r="F79" s="5" t="n"/>
      <c r="G79" s="5" t="n"/>
      <c r="H79" s="5" t="n"/>
      <c r="I79" s="6" t="n"/>
      <c r="J79" s="7">
        <f>IF($A79="","",IF($H79&lt;&gt;"","請求済み",IF($G79&lt;&gt;"","納品済み・未請求",IF($F79&lt;&gt;"","受注・納品待ち","見積のまま"))))</f>
        <v/>
      </c>
      <c r="K79" s="8">
        <f>IF(OR($I79="",$E79=""),"",$I79-$E79)</f>
        <v/>
      </c>
      <c r="L79" s="7">
        <f>IF($A79="","",IF($J79="請求済み","",設定!$B$3-MAX($D79,$F79,$G79)))</f>
        <v/>
      </c>
    </row>
    <row r="80">
      <c r="A80" s="4" t="n"/>
      <c r="B80" s="4" t="n"/>
      <c r="C80" s="4" t="n"/>
      <c r="D80" s="5" t="n"/>
      <c r="E80" s="6" t="n"/>
      <c r="F80" s="5" t="n"/>
      <c r="G80" s="5" t="n"/>
      <c r="H80" s="5" t="n"/>
      <c r="I80" s="6" t="n"/>
      <c r="J80" s="7">
        <f>IF($A80="","",IF($H80&lt;&gt;"","請求済み",IF($G80&lt;&gt;"","納品済み・未請求",IF($F80&lt;&gt;"","受注・納品待ち","見積のまま"))))</f>
        <v/>
      </c>
      <c r="K80" s="8">
        <f>IF(OR($I80="",$E80=""),"",$I80-$E80)</f>
        <v/>
      </c>
      <c r="L80" s="7">
        <f>IF($A80="","",IF($J80="請求済み","",設定!$B$3-MAX($D80,$F80,$G80)))</f>
        <v/>
      </c>
    </row>
    <row r="81">
      <c r="A81" s="4" t="n"/>
      <c r="B81" s="4" t="n"/>
      <c r="C81" s="4" t="n"/>
      <c r="D81" s="5" t="n"/>
      <c r="E81" s="6" t="n"/>
      <c r="F81" s="5" t="n"/>
      <c r="G81" s="5" t="n"/>
      <c r="H81" s="5" t="n"/>
      <c r="I81" s="6" t="n"/>
      <c r="J81" s="7">
        <f>IF($A81="","",IF($H81&lt;&gt;"","請求済み",IF($G81&lt;&gt;"","納品済み・未請求",IF($F81&lt;&gt;"","受注・納品待ち","見積のまま"))))</f>
        <v/>
      </c>
      <c r="K81" s="8">
        <f>IF(OR($I81="",$E81=""),"",$I81-$E81)</f>
        <v/>
      </c>
      <c r="L81" s="7">
        <f>IF($A81="","",IF($J81="請求済み","",設定!$B$3-MAX($D81,$F81,$G81)))</f>
        <v/>
      </c>
    </row>
    <row r="82">
      <c r="A82" s="4" t="n"/>
      <c r="B82" s="4" t="n"/>
      <c r="C82" s="4" t="n"/>
      <c r="D82" s="5" t="n"/>
      <c r="E82" s="6" t="n"/>
      <c r="F82" s="5" t="n"/>
      <c r="G82" s="5" t="n"/>
      <c r="H82" s="5" t="n"/>
      <c r="I82" s="6" t="n"/>
      <c r="J82" s="7">
        <f>IF($A82="","",IF($H82&lt;&gt;"","請求済み",IF($G82&lt;&gt;"","納品済み・未請求",IF($F82&lt;&gt;"","受注・納品待ち","見積のまま"))))</f>
        <v/>
      </c>
      <c r="K82" s="8">
        <f>IF(OR($I82="",$E82=""),"",$I82-$E82)</f>
        <v/>
      </c>
      <c r="L82" s="7">
        <f>IF($A82="","",IF($J82="請求済み","",設定!$B$3-MAX($D82,$F82,$G82)))</f>
        <v/>
      </c>
    </row>
    <row r="83">
      <c r="A83" s="4" t="n"/>
      <c r="B83" s="4" t="n"/>
      <c r="C83" s="4" t="n"/>
      <c r="D83" s="5" t="n"/>
      <c r="E83" s="6" t="n"/>
      <c r="F83" s="5" t="n"/>
      <c r="G83" s="5" t="n"/>
      <c r="H83" s="5" t="n"/>
      <c r="I83" s="6" t="n"/>
      <c r="J83" s="7">
        <f>IF($A83="","",IF($H83&lt;&gt;"","請求済み",IF($G83&lt;&gt;"","納品済み・未請求",IF($F83&lt;&gt;"","受注・納品待ち","見積のまま"))))</f>
        <v/>
      </c>
      <c r="K83" s="8">
        <f>IF(OR($I83="",$E83=""),"",$I83-$E83)</f>
        <v/>
      </c>
      <c r="L83" s="7">
        <f>IF($A83="","",IF($J83="請求済み","",設定!$B$3-MAX($D83,$F83,$G83)))</f>
        <v/>
      </c>
    </row>
    <row r="84">
      <c r="A84" s="4" t="n"/>
      <c r="B84" s="4" t="n"/>
      <c r="C84" s="4" t="n"/>
      <c r="D84" s="5" t="n"/>
      <c r="E84" s="6" t="n"/>
      <c r="F84" s="5" t="n"/>
      <c r="G84" s="5" t="n"/>
      <c r="H84" s="5" t="n"/>
      <c r="I84" s="6" t="n"/>
      <c r="J84" s="7">
        <f>IF($A84="","",IF($H84&lt;&gt;"","請求済み",IF($G84&lt;&gt;"","納品済み・未請求",IF($F84&lt;&gt;"","受注・納品待ち","見積のまま"))))</f>
        <v/>
      </c>
      <c r="K84" s="8">
        <f>IF(OR($I84="",$E84=""),"",$I84-$E84)</f>
        <v/>
      </c>
      <c r="L84" s="7">
        <f>IF($A84="","",IF($J84="請求済み","",設定!$B$3-MAX($D84,$F84,$G84)))</f>
        <v/>
      </c>
    </row>
    <row r="85">
      <c r="A85" s="4" t="n"/>
      <c r="B85" s="4" t="n"/>
      <c r="C85" s="4" t="n"/>
      <c r="D85" s="5" t="n"/>
      <c r="E85" s="6" t="n"/>
      <c r="F85" s="5" t="n"/>
      <c r="G85" s="5" t="n"/>
      <c r="H85" s="5" t="n"/>
      <c r="I85" s="6" t="n"/>
      <c r="J85" s="7">
        <f>IF($A85="","",IF($H85&lt;&gt;"","請求済み",IF($G85&lt;&gt;"","納品済み・未請求",IF($F85&lt;&gt;"","受注・納品待ち","見積のまま"))))</f>
        <v/>
      </c>
      <c r="K85" s="8">
        <f>IF(OR($I85="",$E85=""),"",$I85-$E85)</f>
        <v/>
      </c>
      <c r="L85" s="7">
        <f>IF($A85="","",IF($J85="請求済み","",設定!$B$3-MAX($D85,$F85,$G85)))</f>
        <v/>
      </c>
    </row>
    <row r="86">
      <c r="A86" s="4" t="n"/>
      <c r="B86" s="4" t="n"/>
      <c r="C86" s="4" t="n"/>
      <c r="D86" s="5" t="n"/>
      <c r="E86" s="6" t="n"/>
      <c r="F86" s="5" t="n"/>
      <c r="G86" s="5" t="n"/>
      <c r="H86" s="5" t="n"/>
      <c r="I86" s="6" t="n"/>
      <c r="J86" s="7">
        <f>IF($A86="","",IF($H86&lt;&gt;"","請求済み",IF($G86&lt;&gt;"","納品済み・未請求",IF($F86&lt;&gt;"","受注・納品待ち","見積のまま"))))</f>
        <v/>
      </c>
      <c r="K86" s="8">
        <f>IF(OR($I86="",$E86=""),"",$I86-$E86)</f>
        <v/>
      </c>
      <c r="L86" s="7">
        <f>IF($A86="","",IF($J86="請求済み","",設定!$B$3-MAX($D86,$F86,$G86)))</f>
        <v/>
      </c>
    </row>
    <row r="87">
      <c r="A87" s="4" t="n"/>
      <c r="B87" s="4" t="n"/>
      <c r="C87" s="4" t="n"/>
      <c r="D87" s="5" t="n"/>
      <c r="E87" s="6" t="n"/>
      <c r="F87" s="5" t="n"/>
      <c r="G87" s="5" t="n"/>
      <c r="H87" s="5" t="n"/>
      <c r="I87" s="6" t="n"/>
      <c r="J87" s="7">
        <f>IF($A87="","",IF($H87&lt;&gt;"","請求済み",IF($G87&lt;&gt;"","納品済み・未請求",IF($F87&lt;&gt;"","受注・納品待ち","見積のまま"))))</f>
        <v/>
      </c>
      <c r="K87" s="8">
        <f>IF(OR($I87="",$E87=""),"",$I87-$E87)</f>
        <v/>
      </c>
      <c r="L87" s="7">
        <f>IF($A87="","",IF($J87="請求済み","",設定!$B$3-MAX($D87,$F87,$G87)))</f>
        <v/>
      </c>
    </row>
    <row r="88">
      <c r="A88" s="4" t="n"/>
      <c r="B88" s="4" t="n"/>
      <c r="C88" s="4" t="n"/>
      <c r="D88" s="5" t="n"/>
      <c r="E88" s="6" t="n"/>
      <c r="F88" s="5" t="n"/>
      <c r="G88" s="5" t="n"/>
      <c r="H88" s="5" t="n"/>
      <c r="I88" s="6" t="n"/>
      <c r="J88" s="7">
        <f>IF($A88="","",IF($H88&lt;&gt;"","請求済み",IF($G88&lt;&gt;"","納品済み・未請求",IF($F88&lt;&gt;"","受注・納品待ち","見積のまま"))))</f>
        <v/>
      </c>
      <c r="K88" s="8">
        <f>IF(OR($I88="",$E88=""),"",$I88-$E88)</f>
        <v/>
      </c>
      <c r="L88" s="7">
        <f>IF($A88="","",IF($J88="請求済み","",設定!$B$3-MAX($D88,$F88,$G88)))</f>
        <v/>
      </c>
    </row>
    <row r="89">
      <c r="A89" s="4" t="n"/>
      <c r="B89" s="4" t="n"/>
      <c r="C89" s="4" t="n"/>
      <c r="D89" s="5" t="n"/>
      <c r="E89" s="6" t="n"/>
      <c r="F89" s="5" t="n"/>
      <c r="G89" s="5" t="n"/>
      <c r="H89" s="5" t="n"/>
      <c r="I89" s="6" t="n"/>
      <c r="J89" s="7">
        <f>IF($A89="","",IF($H89&lt;&gt;"","請求済み",IF($G89&lt;&gt;"","納品済み・未請求",IF($F89&lt;&gt;"","受注・納品待ち","見積のまま"))))</f>
        <v/>
      </c>
      <c r="K89" s="8">
        <f>IF(OR($I89="",$E89=""),"",$I89-$E89)</f>
        <v/>
      </c>
      <c r="L89" s="7">
        <f>IF($A89="","",IF($J89="請求済み","",設定!$B$3-MAX($D89,$F89,$G89)))</f>
        <v/>
      </c>
    </row>
    <row r="90">
      <c r="A90" s="4" t="n"/>
      <c r="B90" s="4" t="n"/>
      <c r="C90" s="4" t="n"/>
      <c r="D90" s="5" t="n"/>
      <c r="E90" s="6" t="n"/>
      <c r="F90" s="5" t="n"/>
      <c r="G90" s="5" t="n"/>
      <c r="H90" s="5" t="n"/>
      <c r="I90" s="6" t="n"/>
      <c r="J90" s="7">
        <f>IF($A90="","",IF($H90&lt;&gt;"","請求済み",IF($G90&lt;&gt;"","納品済み・未請求",IF($F90&lt;&gt;"","受注・納品待ち","見積のまま"))))</f>
        <v/>
      </c>
      <c r="K90" s="8">
        <f>IF(OR($I90="",$E90=""),"",$I90-$E90)</f>
        <v/>
      </c>
      <c r="L90" s="7">
        <f>IF($A90="","",IF($J90="請求済み","",設定!$B$3-MAX($D90,$F90,$G90)))</f>
        <v/>
      </c>
    </row>
    <row r="91">
      <c r="A91" s="4" t="n"/>
      <c r="B91" s="4" t="n"/>
      <c r="C91" s="4" t="n"/>
      <c r="D91" s="5" t="n"/>
      <c r="E91" s="6" t="n"/>
      <c r="F91" s="5" t="n"/>
      <c r="G91" s="5" t="n"/>
      <c r="H91" s="5" t="n"/>
      <c r="I91" s="6" t="n"/>
      <c r="J91" s="7">
        <f>IF($A91="","",IF($H91&lt;&gt;"","請求済み",IF($G91&lt;&gt;"","納品済み・未請求",IF($F91&lt;&gt;"","受注・納品待ち","見積のまま"))))</f>
        <v/>
      </c>
      <c r="K91" s="8">
        <f>IF(OR($I91="",$E91=""),"",$I91-$E91)</f>
        <v/>
      </c>
      <c r="L91" s="7">
        <f>IF($A91="","",IF($J91="請求済み","",設定!$B$3-MAX($D91,$F91,$G91)))</f>
        <v/>
      </c>
    </row>
    <row r="92">
      <c r="A92" s="4" t="n"/>
      <c r="B92" s="4" t="n"/>
      <c r="C92" s="4" t="n"/>
      <c r="D92" s="5" t="n"/>
      <c r="E92" s="6" t="n"/>
      <c r="F92" s="5" t="n"/>
      <c r="G92" s="5" t="n"/>
      <c r="H92" s="5" t="n"/>
      <c r="I92" s="6" t="n"/>
      <c r="J92" s="7">
        <f>IF($A92="","",IF($H92&lt;&gt;"","請求済み",IF($G92&lt;&gt;"","納品済み・未請求",IF($F92&lt;&gt;"","受注・納品待ち","見積のまま"))))</f>
        <v/>
      </c>
      <c r="K92" s="8">
        <f>IF(OR($I92="",$E92=""),"",$I92-$E92)</f>
        <v/>
      </c>
      <c r="L92" s="7">
        <f>IF($A92="","",IF($J92="請求済み","",設定!$B$3-MAX($D92,$F92,$G92)))</f>
        <v/>
      </c>
    </row>
    <row r="93">
      <c r="A93" s="4" t="n"/>
      <c r="B93" s="4" t="n"/>
      <c r="C93" s="4" t="n"/>
      <c r="D93" s="5" t="n"/>
      <c r="E93" s="6" t="n"/>
      <c r="F93" s="5" t="n"/>
      <c r="G93" s="5" t="n"/>
      <c r="H93" s="5" t="n"/>
      <c r="I93" s="6" t="n"/>
      <c r="J93" s="7">
        <f>IF($A93="","",IF($H93&lt;&gt;"","請求済み",IF($G93&lt;&gt;"","納品済み・未請求",IF($F93&lt;&gt;"","受注・納品待ち","見積のまま"))))</f>
        <v/>
      </c>
      <c r="K93" s="8">
        <f>IF(OR($I93="",$E93=""),"",$I93-$E93)</f>
        <v/>
      </c>
      <c r="L93" s="7">
        <f>IF($A93="","",IF($J93="請求済み","",設定!$B$3-MAX($D93,$F93,$G93)))</f>
        <v/>
      </c>
    </row>
    <row r="94">
      <c r="A94" s="4" t="n"/>
      <c r="B94" s="4" t="n"/>
      <c r="C94" s="4" t="n"/>
      <c r="D94" s="5" t="n"/>
      <c r="E94" s="6" t="n"/>
      <c r="F94" s="5" t="n"/>
      <c r="G94" s="5" t="n"/>
      <c r="H94" s="5" t="n"/>
      <c r="I94" s="6" t="n"/>
      <c r="J94" s="7">
        <f>IF($A94="","",IF($H94&lt;&gt;"","請求済み",IF($G94&lt;&gt;"","納品済み・未請求",IF($F94&lt;&gt;"","受注・納品待ち","見積のまま"))))</f>
        <v/>
      </c>
      <c r="K94" s="8">
        <f>IF(OR($I94="",$E94=""),"",$I94-$E94)</f>
        <v/>
      </c>
      <c r="L94" s="7">
        <f>IF($A94="","",IF($J94="請求済み","",設定!$B$3-MAX($D94,$F94,$G94)))</f>
        <v/>
      </c>
    </row>
    <row r="95">
      <c r="A95" s="4" t="n"/>
      <c r="B95" s="4" t="n"/>
      <c r="C95" s="4" t="n"/>
      <c r="D95" s="5" t="n"/>
      <c r="E95" s="6" t="n"/>
      <c r="F95" s="5" t="n"/>
      <c r="G95" s="5" t="n"/>
      <c r="H95" s="5" t="n"/>
      <c r="I95" s="6" t="n"/>
      <c r="J95" s="7">
        <f>IF($A95="","",IF($H95&lt;&gt;"","請求済み",IF($G95&lt;&gt;"","納品済み・未請求",IF($F95&lt;&gt;"","受注・納品待ち","見積のまま"))))</f>
        <v/>
      </c>
      <c r="K95" s="8">
        <f>IF(OR($I95="",$E95=""),"",$I95-$E95)</f>
        <v/>
      </c>
      <c r="L95" s="7">
        <f>IF($A95="","",IF($J95="請求済み","",設定!$B$3-MAX($D95,$F95,$G95)))</f>
        <v/>
      </c>
    </row>
    <row r="96">
      <c r="A96" s="4" t="n"/>
      <c r="B96" s="4" t="n"/>
      <c r="C96" s="4" t="n"/>
      <c r="D96" s="5" t="n"/>
      <c r="E96" s="6" t="n"/>
      <c r="F96" s="5" t="n"/>
      <c r="G96" s="5" t="n"/>
      <c r="H96" s="5" t="n"/>
      <c r="I96" s="6" t="n"/>
      <c r="J96" s="7">
        <f>IF($A96="","",IF($H96&lt;&gt;"","請求済み",IF($G96&lt;&gt;"","納品済み・未請求",IF($F96&lt;&gt;"","受注・納品待ち","見積のまま"))))</f>
        <v/>
      </c>
      <c r="K96" s="8">
        <f>IF(OR($I96="",$E96=""),"",$I96-$E96)</f>
        <v/>
      </c>
      <c r="L96" s="7">
        <f>IF($A96="","",IF($J96="請求済み","",設定!$B$3-MAX($D96,$F96,$G96)))</f>
        <v/>
      </c>
    </row>
    <row r="97">
      <c r="A97" s="4" t="n"/>
      <c r="B97" s="4" t="n"/>
      <c r="C97" s="4" t="n"/>
      <c r="D97" s="5" t="n"/>
      <c r="E97" s="6" t="n"/>
      <c r="F97" s="5" t="n"/>
      <c r="G97" s="5" t="n"/>
      <c r="H97" s="5" t="n"/>
      <c r="I97" s="6" t="n"/>
      <c r="J97" s="7">
        <f>IF($A97="","",IF($H97&lt;&gt;"","請求済み",IF($G97&lt;&gt;"","納品済み・未請求",IF($F97&lt;&gt;"","受注・納品待ち","見積のまま"))))</f>
        <v/>
      </c>
      <c r="K97" s="8">
        <f>IF(OR($I97="",$E97=""),"",$I97-$E97)</f>
        <v/>
      </c>
      <c r="L97" s="7">
        <f>IF($A97="","",IF($J97="請求済み","",設定!$B$3-MAX($D97,$F97,$G97)))</f>
        <v/>
      </c>
    </row>
    <row r="98">
      <c r="A98" s="4" t="n"/>
      <c r="B98" s="4" t="n"/>
      <c r="C98" s="4" t="n"/>
      <c r="D98" s="5" t="n"/>
      <c r="E98" s="6" t="n"/>
      <c r="F98" s="5" t="n"/>
      <c r="G98" s="5" t="n"/>
      <c r="H98" s="5" t="n"/>
      <c r="I98" s="6" t="n"/>
      <c r="J98" s="7">
        <f>IF($A98="","",IF($H98&lt;&gt;"","請求済み",IF($G98&lt;&gt;"","納品済み・未請求",IF($F98&lt;&gt;"","受注・納品待ち","見積のまま"))))</f>
        <v/>
      </c>
      <c r="K98" s="8">
        <f>IF(OR($I98="",$E98=""),"",$I98-$E98)</f>
        <v/>
      </c>
      <c r="L98" s="7">
        <f>IF($A98="","",IF($J98="請求済み","",設定!$B$3-MAX($D98,$F98,$G98)))</f>
        <v/>
      </c>
    </row>
    <row r="99">
      <c r="A99" s="4" t="n"/>
      <c r="B99" s="4" t="n"/>
      <c r="C99" s="4" t="n"/>
      <c r="D99" s="5" t="n"/>
      <c r="E99" s="6" t="n"/>
      <c r="F99" s="5" t="n"/>
      <c r="G99" s="5" t="n"/>
      <c r="H99" s="5" t="n"/>
      <c r="I99" s="6" t="n"/>
      <c r="J99" s="7">
        <f>IF($A99="","",IF($H99&lt;&gt;"","請求済み",IF($G99&lt;&gt;"","納品済み・未請求",IF($F99&lt;&gt;"","受注・納品待ち","見積のまま"))))</f>
        <v/>
      </c>
      <c r="K99" s="8">
        <f>IF(OR($I99="",$E99=""),"",$I99-$E99)</f>
        <v/>
      </c>
      <c r="L99" s="7">
        <f>IF($A99="","",IF($J99="請求済み","",設定!$B$3-MAX($D99,$F99,$G99)))</f>
        <v/>
      </c>
    </row>
    <row r="100">
      <c r="A100" s="4" t="n"/>
      <c r="B100" s="4" t="n"/>
      <c r="C100" s="4" t="n"/>
      <c r="D100" s="5" t="n"/>
      <c r="E100" s="6" t="n"/>
      <c r="F100" s="5" t="n"/>
      <c r="G100" s="5" t="n"/>
      <c r="H100" s="5" t="n"/>
      <c r="I100" s="6" t="n"/>
      <c r="J100" s="7">
        <f>IF($A100="","",IF($H100&lt;&gt;"","請求済み",IF($G100&lt;&gt;"","納品済み・未請求",IF($F100&lt;&gt;"","受注・納品待ち","見積のまま"))))</f>
        <v/>
      </c>
      <c r="K100" s="8">
        <f>IF(OR($I100="",$E100=""),"",$I100-$E100)</f>
        <v/>
      </c>
      <c r="L100" s="7">
        <f>IF($A100="","",IF($J100="請求済み","",設定!$B$3-MAX($D100,$F100,$G100)))</f>
        <v/>
      </c>
    </row>
    <row r="101">
      <c r="A101" s="4" t="n"/>
      <c r="B101" s="4" t="n"/>
      <c r="C101" s="4" t="n"/>
      <c r="D101" s="5" t="n"/>
      <c r="E101" s="6" t="n"/>
      <c r="F101" s="5" t="n"/>
      <c r="G101" s="5" t="n"/>
      <c r="H101" s="5" t="n"/>
      <c r="I101" s="6" t="n"/>
      <c r="J101" s="7">
        <f>IF($A101="","",IF($H101&lt;&gt;"","請求済み",IF($G101&lt;&gt;"","納品済み・未請求",IF($F101&lt;&gt;"","受注・納品待ち","見積のまま"))))</f>
        <v/>
      </c>
      <c r="K101" s="8">
        <f>IF(OR($I101="",$E101=""),"",$I101-$E101)</f>
        <v/>
      </c>
      <c r="L101" s="7">
        <f>IF($A101="","",IF($J101="請求済み","",設定!$B$3-MAX($D101,$F101,$G101)))</f>
        <v/>
      </c>
    </row>
    <row r="102">
      <c r="A102" s="4" t="n"/>
      <c r="B102" s="4" t="n"/>
      <c r="C102" s="4" t="n"/>
      <c r="D102" s="5" t="n"/>
      <c r="E102" s="6" t="n"/>
      <c r="F102" s="5" t="n"/>
      <c r="G102" s="5" t="n"/>
      <c r="H102" s="5" t="n"/>
      <c r="I102" s="6" t="n"/>
      <c r="J102" s="7">
        <f>IF($A102="","",IF($H102&lt;&gt;"","請求済み",IF($G102&lt;&gt;"","納品済み・未請求",IF($F102&lt;&gt;"","受注・納品待ち","見積のまま"))))</f>
        <v/>
      </c>
      <c r="K102" s="8">
        <f>IF(OR($I102="",$E102=""),"",$I102-$E102)</f>
        <v/>
      </c>
      <c r="L102" s="7">
        <f>IF($A102="","",IF($J102="請求済み","",設定!$B$3-MAX($D102,$F102,$G102)))</f>
        <v/>
      </c>
    </row>
    <row r="103">
      <c r="A103" s="4" t="n"/>
      <c r="B103" s="4" t="n"/>
      <c r="C103" s="4" t="n"/>
      <c r="D103" s="5" t="n"/>
      <c r="E103" s="6" t="n"/>
      <c r="F103" s="5" t="n"/>
      <c r="G103" s="5" t="n"/>
      <c r="H103" s="5" t="n"/>
      <c r="I103" s="6" t="n"/>
      <c r="J103" s="7">
        <f>IF($A103="","",IF($H103&lt;&gt;"","請求済み",IF($G103&lt;&gt;"","納品済み・未請求",IF($F103&lt;&gt;"","受注・納品待ち","見積のまま"))))</f>
        <v/>
      </c>
      <c r="K103" s="8">
        <f>IF(OR($I103="",$E103=""),"",$I103-$E103)</f>
        <v/>
      </c>
      <c r="L103" s="7">
        <f>IF($A103="","",IF($J103="請求済み","",設定!$B$3-MAX($D103,$F103,$G103)))</f>
        <v/>
      </c>
    </row>
    <row r="104">
      <c r="A104" s="4" t="n"/>
      <c r="B104" s="4" t="n"/>
      <c r="C104" s="4" t="n"/>
      <c r="D104" s="5" t="n"/>
      <c r="E104" s="6" t="n"/>
      <c r="F104" s="5" t="n"/>
      <c r="G104" s="5" t="n"/>
      <c r="H104" s="5" t="n"/>
      <c r="I104" s="6" t="n"/>
      <c r="J104" s="7">
        <f>IF($A104="","",IF($H104&lt;&gt;"","請求済み",IF($G104&lt;&gt;"","納品済み・未請求",IF($F104&lt;&gt;"","受注・納品待ち","見積のまま"))))</f>
        <v/>
      </c>
      <c r="K104" s="8">
        <f>IF(OR($I104="",$E104=""),"",$I104-$E104)</f>
        <v/>
      </c>
      <c r="L104" s="7">
        <f>IF($A104="","",IF($J104="請求済み","",設定!$B$3-MAX($D104,$F104,$G104)))</f>
        <v/>
      </c>
    </row>
    <row r="105">
      <c r="A105" s="4" t="n"/>
      <c r="B105" s="4" t="n"/>
      <c r="C105" s="4" t="n"/>
      <c r="D105" s="5" t="n"/>
      <c r="E105" s="6" t="n"/>
      <c r="F105" s="5" t="n"/>
      <c r="G105" s="5" t="n"/>
      <c r="H105" s="5" t="n"/>
      <c r="I105" s="6" t="n"/>
      <c r="J105" s="7">
        <f>IF($A105="","",IF($H105&lt;&gt;"","請求済み",IF($G105&lt;&gt;"","納品済み・未請求",IF($F105&lt;&gt;"","受注・納品待ち","見積のまま"))))</f>
        <v/>
      </c>
      <c r="K105" s="8">
        <f>IF(OR($I105="",$E105=""),"",$I105-$E105)</f>
        <v/>
      </c>
      <c r="L105" s="7">
        <f>IF($A105="","",IF($J105="請求済み","",設定!$B$3-MAX($D105,$F105,$G105)))</f>
        <v/>
      </c>
    </row>
    <row r="106">
      <c r="A106" s="4" t="n"/>
      <c r="B106" s="4" t="n"/>
      <c r="C106" s="4" t="n"/>
      <c r="D106" s="5" t="n"/>
      <c r="E106" s="6" t="n"/>
      <c r="F106" s="5" t="n"/>
      <c r="G106" s="5" t="n"/>
      <c r="H106" s="5" t="n"/>
      <c r="I106" s="6" t="n"/>
      <c r="J106" s="7">
        <f>IF($A106="","",IF($H106&lt;&gt;"","請求済み",IF($G106&lt;&gt;"","納品済み・未請求",IF($F106&lt;&gt;"","受注・納品待ち","見積のまま"))))</f>
        <v/>
      </c>
      <c r="K106" s="8">
        <f>IF(OR($I106="",$E106=""),"",$I106-$E106)</f>
        <v/>
      </c>
      <c r="L106" s="7">
        <f>IF($A106="","",IF($J106="請求済み","",設定!$B$3-MAX($D106,$F106,$G106)))</f>
        <v/>
      </c>
    </row>
    <row r="107">
      <c r="A107" s="4" t="n"/>
      <c r="B107" s="4" t="n"/>
      <c r="C107" s="4" t="n"/>
      <c r="D107" s="5" t="n"/>
      <c r="E107" s="6" t="n"/>
      <c r="F107" s="5" t="n"/>
      <c r="G107" s="5" t="n"/>
      <c r="H107" s="5" t="n"/>
      <c r="I107" s="6" t="n"/>
      <c r="J107" s="7">
        <f>IF($A107="","",IF($H107&lt;&gt;"","請求済み",IF($G107&lt;&gt;"","納品済み・未請求",IF($F107&lt;&gt;"","受注・納品待ち","見積のまま"))))</f>
        <v/>
      </c>
      <c r="K107" s="8">
        <f>IF(OR($I107="",$E107=""),"",$I107-$E107)</f>
        <v/>
      </c>
      <c r="L107" s="7">
        <f>IF($A107="","",IF($J107="請求済み","",設定!$B$3-MAX($D107,$F107,$G107)))</f>
        <v/>
      </c>
    </row>
    <row r="108">
      <c r="A108" s="4" t="n"/>
      <c r="B108" s="4" t="n"/>
      <c r="C108" s="4" t="n"/>
      <c r="D108" s="5" t="n"/>
      <c r="E108" s="6" t="n"/>
      <c r="F108" s="5" t="n"/>
      <c r="G108" s="5" t="n"/>
      <c r="H108" s="5" t="n"/>
      <c r="I108" s="6" t="n"/>
      <c r="J108" s="7">
        <f>IF($A108="","",IF($H108&lt;&gt;"","請求済み",IF($G108&lt;&gt;"","納品済み・未請求",IF($F108&lt;&gt;"","受注・納品待ち","見積のまま"))))</f>
        <v/>
      </c>
      <c r="K108" s="8">
        <f>IF(OR($I108="",$E108=""),"",$I108-$E108)</f>
        <v/>
      </c>
      <c r="L108" s="7">
        <f>IF($A108="","",IF($J108="請求済み","",設定!$B$3-MAX($D108,$F108,$G108)))</f>
        <v/>
      </c>
    </row>
    <row r="109">
      <c r="A109" s="4" t="n"/>
      <c r="B109" s="4" t="n"/>
      <c r="C109" s="4" t="n"/>
      <c r="D109" s="5" t="n"/>
      <c r="E109" s="6" t="n"/>
      <c r="F109" s="5" t="n"/>
      <c r="G109" s="5" t="n"/>
      <c r="H109" s="5" t="n"/>
      <c r="I109" s="6" t="n"/>
      <c r="J109" s="7">
        <f>IF($A109="","",IF($H109&lt;&gt;"","請求済み",IF($G109&lt;&gt;"","納品済み・未請求",IF($F109&lt;&gt;"","受注・納品待ち","見積のまま"))))</f>
        <v/>
      </c>
      <c r="K109" s="8">
        <f>IF(OR($I109="",$E109=""),"",$I109-$E109)</f>
        <v/>
      </c>
      <c r="L109" s="7">
        <f>IF($A109="","",IF($J109="請求済み","",設定!$B$3-MAX($D109,$F109,$G109)))</f>
        <v/>
      </c>
    </row>
    <row r="110">
      <c r="A110" s="4" t="n"/>
      <c r="B110" s="4" t="n"/>
      <c r="C110" s="4" t="n"/>
      <c r="D110" s="5" t="n"/>
      <c r="E110" s="6" t="n"/>
      <c r="F110" s="5" t="n"/>
      <c r="G110" s="5" t="n"/>
      <c r="H110" s="5" t="n"/>
      <c r="I110" s="6" t="n"/>
      <c r="J110" s="7">
        <f>IF($A110="","",IF($H110&lt;&gt;"","請求済み",IF($G110&lt;&gt;"","納品済み・未請求",IF($F110&lt;&gt;"","受注・納品待ち","見積のまま"))))</f>
        <v/>
      </c>
      <c r="K110" s="8">
        <f>IF(OR($I110="",$E110=""),"",$I110-$E110)</f>
        <v/>
      </c>
      <c r="L110" s="7">
        <f>IF($A110="","",IF($J110="請求済み","",設定!$B$3-MAX($D110,$F110,$G110)))</f>
        <v/>
      </c>
    </row>
    <row r="111">
      <c r="A111" s="4" t="n"/>
      <c r="B111" s="4" t="n"/>
      <c r="C111" s="4" t="n"/>
      <c r="D111" s="5" t="n"/>
      <c r="E111" s="6" t="n"/>
      <c r="F111" s="5" t="n"/>
      <c r="G111" s="5" t="n"/>
      <c r="H111" s="5" t="n"/>
      <c r="I111" s="6" t="n"/>
      <c r="J111" s="7">
        <f>IF($A111="","",IF($H111&lt;&gt;"","請求済み",IF($G111&lt;&gt;"","納品済み・未請求",IF($F111&lt;&gt;"","受注・納品待ち","見積のまま"))))</f>
        <v/>
      </c>
      <c r="K111" s="8">
        <f>IF(OR($I111="",$E111=""),"",$I111-$E111)</f>
        <v/>
      </c>
      <c r="L111" s="7">
        <f>IF($A111="","",IF($J111="請求済み","",設定!$B$3-MAX($D111,$F111,$G111)))</f>
        <v/>
      </c>
    </row>
    <row r="112">
      <c r="A112" s="4" t="n"/>
      <c r="B112" s="4" t="n"/>
      <c r="C112" s="4" t="n"/>
      <c r="D112" s="5" t="n"/>
      <c r="E112" s="6" t="n"/>
      <c r="F112" s="5" t="n"/>
      <c r="G112" s="5" t="n"/>
      <c r="H112" s="5" t="n"/>
      <c r="I112" s="6" t="n"/>
      <c r="J112" s="7">
        <f>IF($A112="","",IF($H112&lt;&gt;"","請求済み",IF($G112&lt;&gt;"","納品済み・未請求",IF($F112&lt;&gt;"","受注・納品待ち","見積のまま"))))</f>
        <v/>
      </c>
      <c r="K112" s="8">
        <f>IF(OR($I112="",$E112=""),"",$I112-$E112)</f>
        <v/>
      </c>
      <c r="L112" s="7">
        <f>IF($A112="","",IF($J112="請求済み","",設定!$B$3-MAX($D112,$F112,$G112)))</f>
        <v/>
      </c>
    </row>
    <row r="113">
      <c r="A113" s="4" t="n"/>
      <c r="B113" s="4" t="n"/>
      <c r="C113" s="4" t="n"/>
      <c r="D113" s="5" t="n"/>
      <c r="E113" s="6" t="n"/>
      <c r="F113" s="5" t="n"/>
      <c r="G113" s="5" t="n"/>
      <c r="H113" s="5" t="n"/>
      <c r="I113" s="6" t="n"/>
      <c r="J113" s="7">
        <f>IF($A113="","",IF($H113&lt;&gt;"","請求済み",IF($G113&lt;&gt;"","納品済み・未請求",IF($F113&lt;&gt;"","受注・納品待ち","見積のまま"))))</f>
        <v/>
      </c>
      <c r="K113" s="8">
        <f>IF(OR($I113="",$E113=""),"",$I113-$E113)</f>
        <v/>
      </c>
      <c r="L113" s="7">
        <f>IF($A113="","",IF($J113="請求済み","",設定!$B$3-MAX($D113,$F113,$G113)))</f>
        <v/>
      </c>
    </row>
    <row r="114">
      <c r="A114" s="4" t="n"/>
      <c r="B114" s="4" t="n"/>
      <c r="C114" s="4" t="n"/>
      <c r="D114" s="5" t="n"/>
      <c r="E114" s="6" t="n"/>
      <c r="F114" s="5" t="n"/>
      <c r="G114" s="5" t="n"/>
      <c r="H114" s="5" t="n"/>
      <c r="I114" s="6" t="n"/>
      <c r="J114" s="7">
        <f>IF($A114="","",IF($H114&lt;&gt;"","請求済み",IF($G114&lt;&gt;"","納品済み・未請求",IF($F114&lt;&gt;"","受注・納品待ち","見積のまま"))))</f>
        <v/>
      </c>
      <c r="K114" s="8">
        <f>IF(OR($I114="",$E114=""),"",$I114-$E114)</f>
        <v/>
      </c>
      <c r="L114" s="7">
        <f>IF($A114="","",IF($J114="請求済み","",設定!$B$3-MAX($D114,$F114,$G114)))</f>
        <v/>
      </c>
    </row>
    <row r="115">
      <c r="A115" s="4" t="n"/>
      <c r="B115" s="4" t="n"/>
      <c r="C115" s="4" t="n"/>
      <c r="D115" s="5" t="n"/>
      <c r="E115" s="6" t="n"/>
      <c r="F115" s="5" t="n"/>
      <c r="G115" s="5" t="n"/>
      <c r="H115" s="5" t="n"/>
      <c r="I115" s="6" t="n"/>
      <c r="J115" s="7">
        <f>IF($A115="","",IF($H115&lt;&gt;"","請求済み",IF($G115&lt;&gt;"","納品済み・未請求",IF($F115&lt;&gt;"","受注・納品待ち","見積のまま"))))</f>
        <v/>
      </c>
      <c r="K115" s="8">
        <f>IF(OR($I115="",$E115=""),"",$I115-$E115)</f>
        <v/>
      </c>
      <c r="L115" s="7">
        <f>IF($A115="","",IF($J115="請求済み","",設定!$B$3-MAX($D115,$F115,$G115)))</f>
        <v/>
      </c>
    </row>
    <row r="116">
      <c r="A116" s="4" t="n"/>
      <c r="B116" s="4" t="n"/>
      <c r="C116" s="4" t="n"/>
      <c r="D116" s="5" t="n"/>
      <c r="E116" s="6" t="n"/>
      <c r="F116" s="5" t="n"/>
      <c r="G116" s="5" t="n"/>
      <c r="H116" s="5" t="n"/>
      <c r="I116" s="6" t="n"/>
      <c r="J116" s="7">
        <f>IF($A116="","",IF($H116&lt;&gt;"","請求済み",IF($G116&lt;&gt;"","納品済み・未請求",IF($F116&lt;&gt;"","受注・納品待ち","見積のまま"))))</f>
        <v/>
      </c>
      <c r="K116" s="8">
        <f>IF(OR($I116="",$E116=""),"",$I116-$E116)</f>
        <v/>
      </c>
      <c r="L116" s="7">
        <f>IF($A116="","",IF($J116="請求済み","",設定!$B$3-MAX($D116,$F116,$G116)))</f>
        <v/>
      </c>
    </row>
    <row r="117">
      <c r="A117" s="4" t="n"/>
      <c r="B117" s="4" t="n"/>
      <c r="C117" s="4" t="n"/>
      <c r="D117" s="5" t="n"/>
      <c r="E117" s="6" t="n"/>
      <c r="F117" s="5" t="n"/>
      <c r="G117" s="5" t="n"/>
      <c r="H117" s="5" t="n"/>
      <c r="I117" s="6" t="n"/>
      <c r="J117" s="7">
        <f>IF($A117="","",IF($H117&lt;&gt;"","請求済み",IF($G117&lt;&gt;"","納品済み・未請求",IF($F117&lt;&gt;"","受注・納品待ち","見積のまま"))))</f>
        <v/>
      </c>
      <c r="K117" s="8">
        <f>IF(OR($I117="",$E117=""),"",$I117-$E117)</f>
        <v/>
      </c>
      <c r="L117" s="7">
        <f>IF($A117="","",IF($J117="請求済み","",設定!$B$3-MAX($D117,$F117,$G117)))</f>
        <v/>
      </c>
    </row>
    <row r="118">
      <c r="A118" s="4" t="n"/>
      <c r="B118" s="4" t="n"/>
      <c r="C118" s="4" t="n"/>
      <c r="D118" s="5" t="n"/>
      <c r="E118" s="6" t="n"/>
      <c r="F118" s="5" t="n"/>
      <c r="G118" s="5" t="n"/>
      <c r="H118" s="5" t="n"/>
      <c r="I118" s="6" t="n"/>
      <c r="J118" s="7">
        <f>IF($A118="","",IF($H118&lt;&gt;"","請求済み",IF($G118&lt;&gt;"","納品済み・未請求",IF($F118&lt;&gt;"","受注・納品待ち","見積のまま"))))</f>
        <v/>
      </c>
      <c r="K118" s="8">
        <f>IF(OR($I118="",$E118=""),"",$I118-$E118)</f>
        <v/>
      </c>
      <c r="L118" s="7">
        <f>IF($A118="","",IF($J118="請求済み","",設定!$B$3-MAX($D118,$F118,$G118)))</f>
        <v/>
      </c>
    </row>
    <row r="119">
      <c r="A119" s="4" t="n"/>
      <c r="B119" s="4" t="n"/>
      <c r="C119" s="4" t="n"/>
      <c r="D119" s="5" t="n"/>
      <c r="E119" s="6" t="n"/>
      <c r="F119" s="5" t="n"/>
      <c r="G119" s="5" t="n"/>
      <c r="H119" s="5" t="n"/>
      <c r="I119" s="6" t="n"/>
      <c r="J119" s="7">
        <f>IF($A119="","",IF($H119&lt;&gt;"","請求済み",IF($G119&lt;&gt;"","納品済み・未請求",IF($F119&lt;&gt;"","受注・納品待ち","見積のまま"))))</f>
        <v/>
      </c>
      <c r="K119" s="8">
        <f>IF(OR($I119="",$E119=""),"",$I119-$E119)</f>
        <v/>
      </c>
      <c r="L119" s="7">
        <f>IF($A119="","",IF($J119="請求済み","",設定!$B$3-MAX($D119,$F119,$G119)))</f>
        <v/>
      </c>
    </row>
    <row r="120">
      <c r="A120" s="4" t="n"/>
      <c r="B120" s="4" t="n"/>
      <c r="C120" s="4" t="n"/>
      <c r="D120" s="5" t="n"/>
      <c r="E120" s="6" t="n"/>
      <c r="F120" s="5" t="n"/>
      <c r="G120" s="5" t="n"/>
      <c r="H120" s="5" t="n"/>
      <c r="I120" s="6" t="n"/>
      <c r="J120" s="7">
        <f>IF($A120="","",IF($H120&lt;&gt;"","請求済み",IF($G120&lt;&gt;"","納品済み・未請求",IF($F120&lt;&gt;"","受注・納品待ち","見積のまま"))))</f>
        <v/>
      </c>
      <c r="K120" s="8">
        <f>IF(OR($I120="",$E120=""),"",$I120-$E120)</f>
        <v/>
      </c>
      <c r="L120" s="7">
        <f>IF($A120="","",IF($J120="請求済み","",設定!$B$3-MAX($D120,$F120,$G120)))</f>
        <v/>
      </c>
    </row>
    <row r="121">
      <c r="A121" s="4" t="n"/>
      <c r="B121" s="4" t="n"/>
      <c r="C121" s="4" t="n"/>
      <c r="D121" s="5" t="n"/>
      <c r="E121" s="6" t="n"/>
      <c r="F121" s="5" t="n"/>
      <c r="G121" s="5" t="n"/>
      <c r="H121" s="5" t="n"/>
      <c r="I121" s="6" t="n"/>
      <c r="J121" s="7">
        <f>IF($A121="","",IF($H121&lt;&gt;"","請求済み",IF($G121&lt;&gt;"","納品済み・未請求",IF($F121&lt;&gt;"","受注・納品待ち","見積のまま"))))</f>
        <v/>
      </c>
      <c r="K121" s="8">
        <f>IF(OR($I121="",$E121=""),"",$I121-$E121)</f>
        <v/>
      </c>
      <c r="L121" s="7">
        <f>IF($A121="","",IF($J121="請求済み","",設定!$B$3-MAX($D121,$F121,$G121)))</f>
        <v/>
      </c>
    </row>
    <row r="122">
      <c r="A122" s="4" t="n"/>
      <c r="B122" s="4" t="n"/>
      <c r="C122" s="4" t="n"/>
      <c r="D122" s="5" t="n"/>
      <c r="E122" s="6" t="n"/>
      <c r="F122" s="5" t="n"/>
      <c r="G122" s="5" t="n"/>
      <c r="H122" s="5" t="n"/>
      <c r="I122" s="6" t="n"/>
      <c r="J122" s="7">
        <f>IF($A122="","",IF($H122&lt;&gt;"","請求済み",IF($G122&lt;&gt;"","納品済み・未請求",IF($F122&lt;&gt;"","受注・納品待ち","見積のまま"))))</f>
        <v/>
      </c>
      <c r="K122" s="8">
        <f>IF(OR($I122="",$E122=""),"",$I122-$E122)</f>
        <v/>
      </c>
      <c r="L122" s="7">
        <f>IF($A122="","",IF($J122="請求済み","",設定!$B$3-MAX($D122,$F122,$G122)))</f>
        <v/>
      </c>
    </row>
    <row r="123">
      <c r="A123" s="4" t="n"/>
      <c r="B123" s="4" t="n"/>
      <c r="C123" s="4" t="n"/>
      <c r="D123" s="5" t="n"/>
      <c r="E123" s="6" t="n"/>
      <c r="F123" s="5" t="n"/>
      <c r="G123" s="5" t="n"/>
      <c r="H123" s="5" t="n"/>
      <c r="I123" s="6" t="n"/>
      <c r="J123" s="7">
        <f>IF($A123="","",IF($H123&lt;&gt;"","請求済み",IF($G123&lt;&gt;"","納品済み・未請求",IF($F123&lt;&gt;"","受注・納品待ち","見積のまま"))))</f>
        <v/>
      </c>
      <c r="K123" s="8">
        <f>IF(OR($I123="",$E123=""),"",$I123-$E123)</f>
        <v/>
      </c>
      <c r="L123" s="7">
        <f>IF($A123="","",IF($J123="請求済み","",設定!$B$3-MAX($D123,$F123,$G123)))</f>
        <v/>
      </c>
    </row>
    <row r="124">
      <c r="A124" s="4" t="n"/>
      <c r="B124" s="4" t="n"/>
      <c r="C124" s="4" t="n"/>
      <c r="D124" s="5" t="n"/>
      <c r="E124" s="6" t="n"/>
      <c r="F124" s="5" t="n"/>
      <c r="G124" s="5" t="n"/>
      <c r="H124" s="5" t="n"/>
      <c r="I124" s="6" t="n"/>
      <c r="J124" s="7">
        <f>IF($A124="","",IF($H124&lt;&gt;"","請求済み",IF($G124&lt;&gt;"","納品済み・未請求",IF($F124&lt;&gt;"","受注・納品待ち","見積のまま"))))</f>
        <v/>
      </c>
      <c r="K124" s="8">
        <f>IF(OR($I124="",$E124=""),"",$I124-$E124)</f>
        <v/>
      </c>
      <c r="L124" s="7">
        <f>IF($A124="","",IF($J124="請求済み","",設定!$B$3-MAX($D124,$F124,$G124)))</f>
        <v/>
      </c>
    </row>
    <row r="125">
      <c r="A125" s="4" t="n"/>
      <c r="B125" s="4" t="n"/>
      <c r="C125" s="4" t="n"/>
      <c r="D125" s="5" t="n"/>
      <c r="E125" s="6" t="n"/>
      <c r="F125" s="5" t="n"/>
      <c r="G125" s="5" t="n"/>
      <c r="H125" s="5" t="n"/>
      <c r="I125" s="6" t="n"/>
      <c r="J125" s="7">
        <f>IF($A125="","",IF($H125&lt;&gt;"","請求済み",IF($G125&lt;&gt;"","納品済み・未請求",IF($F125&lt;&gt;"","受注・納品待ち","見積のまま"))))</f>
        <v/>
      </c>
      <c r="K125" s="8">
        <f>IF(OR($I125="",$E125=""),"",$I125-$E125)</f>
        <v/>
      </c>
      <c r="L125" s="7">
        <f>IF($A125="","",IF($J125="請求済み","",設定!$B$3-MAX($D125,$F125,$G125)))</f>
        <v/>
      </c>
    </row>
    <row r="126">
      <c r="A126" s="4" t="n"/>
      <c r="B126" s="4" t="n"/>
      <c r="C126" s="4" t="n"/>
      <c r="D126" s="5" t="n"/>
      <c r="E126" s="6" t="n"/>
      <c r="F126" s="5" t="n"/>
      <c r="G126" s="5" t="n"/>
      <c r="H126" s="5" t="n"/>
      <c r="I126" s="6" t="n"/>
      <c r="J126" s="7">
        <f>IF($A126="","",IF($H126&lt;&gt;"","請求済み",IF($G126&lt;&gt;"","納品済み・未請求",IF($F126&lt;&gt;"","受注・納品待ち","見積のまま"))))</f>
        <v/>
      </c>
      <c r="K126" s="8">
        <f>IF(OR($I126="",$E126=""),"",$I126-$E126)</f>
        <v/>
      </c>
      <c r="L126" s="7">
        <f>IF($A126="","",IF($J126="請求済み","",設定!$B$3-MAX($D126,$F126,$G126)))</f>
        <v/>
      </c>
    </row>
    <row r="127">
      <c r="A127" s="4" t="n"/>
      <c r="B127" s="4" t="n"/>
      <c r="C127" s="4" t="n"/>
      <c r="D127" s="5" t="n"/>
      <c r="E127" s="6" t="n"/>
      <c r="F127" s="5" t="n"/>
      <c r="G127" s="5" t="n"/>
      <c r="H127" s="5" t="n"/>
      <c r="I127" s="6" t="n"/>
      <c r="J127" s="7">
        <f>IF($A127="","",IF($H127&lt;&gt;"","請求済み",IF($G127&lt;&gt;"","納品済み・未請求",IF($F127&lt;&gt;"","受注・納品待ち","見積のまま"))))</f>
        <v/>
      </c>
      <c r="K127" s="8">
        <f>IF(OR($I127="",$E127=""),"",$I127-$E127)</f>
        <v/>
      </c>
      <c r="L127" s="7">
        <f>IF($A127="","",IF($J127="請求済み","",設定!$B$3-MAX($D127,$F127,$G127)))</f>
        <v/>
      </c>
    </row>
    <row r="128">
      <c r="A128" s="4" t="n"/>
      <c r="B128" s="4" t="n"/>
      <c r="C128" s="4" t="n"/>
      <c r="D128" s="5" t="n"/>
      <c r="E128" s="6" t="n"/>
      <c r="F128" s="5" t="n"/>
      <c r="G128" s="5" t="n"/>
      <c r="H128" s="5" t="n"/>
      <c r="I128" s="6" t="n"/>
      <c r="J128" s="7">
        <f>IF($A128="","",IF($H128&lt;&gt;"","請求済み",IF($G128&lt;&gt;"","納品済み・未請求",IF($F128&lt;&gt;"","受注・納品待ち","見積のまま"))))</f>
        <v/>
      </c>
      <c r="K128" s="8">
        <f>IF(OR($I128="",$E128=""),"",$I128-$E128)</f>
        <v/>
      </c>
      <c r="L128" s="7">
        <f>IF($A128="","",IF($J128="請求済み","",設定!$B$3-MAX($D128,$F128,$G128)))</f>
        <v/>
      </c>
    </row>
    <row r="129">
      <c r="A129" s="4" t="n"/>
      <c r="B129" s="4" t="n"/>
      <c r="C129" s="4" t="n"/>
      <c r="D129" s="5" t="n"/>
      <c r="E129" s="6" t="n"/>
      <c r="F129" s="5" t="n"/>
      <c r="G129" s="5" t="n"/>
      <c r="H129" s="5" t="n"/>
      <c r="I129" s="6" t="n"/>
      <c r="J129" s="7">
        <f>IF($A129="","",IF($H129&lt;&gt;"","請求済み",IF($G129&lt;&gt;"","納品済み・未請求",IF($F129&lt;&gt;"","受注・納品待ち","見積のまま"))))</f>
        <v/>
      </c>
      <c r="K129" s="8">
        <f>IF(OR($I129="",$E129=""),"",$I129-$E129)</f>
        <v/>
      </c>
      <c r="L129" s="7">
        <f>IF($A129="","",IF($J129="請求済み","",設定!$B$3-MAX($D129,$F129,$G129)))</f>
        <v/>
      </c>
    </row>
    <row r="130">
      <c r="A130" s="4" t="n"/>
      <c r="B130" s="4" t="n"/>
      <c r="C130" s="4" t="n"/>
      <c r="D130" s="5" t="n"/>
      <c r="E130" s="6" t="n"/>
      <c r="F130" s="5" t="n"/>
      <c r="G130" s="5" t="n"/>
      <c r="H130" s="5" t="n"/>
      <c r="I130" s="6" t="n"/>
      <c r="J130" s="7">
        <f>IF($A130="","",IF($H130&lt;&gt;"","請求済み",IF($G130&lt;&gt;"","納品済み・未請求",IF($F130&lt;&gt;"","受注・納品待ち","見積のまま"))))</f>
        <v/>
      </c>
      <c r="K130" s="8">
        <f>IF(OR($I130="",$E130=""),"",$I130-$E130)</f>
        <v/>
      </c>
      <c r="L130" s="7">
        <f>IF($A130="","",IF($J130="請求済み","",設定!$B$3-MAX($D130,$F130,$G130)))</f>
        <v/>
      </c>
    </row>
    <row r="131">
      <c r="A131" s="4" t="n"/>
      <c r="B131" s="4" t="n"/>
      <c r="C131" s="4" t="n"/>
      <c r="D131" s="5" t="n"/>
      <c r="E131" s="6" t="n"/>
      <c r="F131" s="5" t="n"/>
      <c r="G131" s="5" t="n"/>
      <c r="H131" s="5" t="n"/>
      <c r="I131" s="6" t="n"/>
      <c r="J131" s="7">
        <f>IF($A131="","",IF($H131&lt;&gt;"","請求済み",IF($G131&lt;&gt;"","納品済み・未請求",IF($F131&lt;&gt;"","受注・納品待ち","見積のまま"))))</f>
        <v/>
      </c>
      <c r="K131" s="8">
        <f>IF(OR($I131="",$E131=""),"",$I131-$E131)</f>
        <v/>
      </c>
      <c r="L131" s="7">
        <f>IF($A131="","",IF($J131="請求済み","",設定!$B$3-MAX($D131,$F131,$G131)))</f>
        <v/>
      </c>
    </row>
    <row r="132">
      <c r="A132" s="4" t="n"/>
      <c r="B132" s="4" t="n"/>
      <c r="C132" s="4" t="n"/>
      <c r="D132" s="5" t="n"/>
      <c r="E132" s="6" t="n"/>
      <c r="F132" s="5" t="n"/>
      <c r="G132" s="5" t="n"/>
      <c r="H132" s="5" t="n"/>
      <c r="I132" s="6" t="n"/>
      <c r="J132" s="7">
        <f>IF($A132="","",IF($H132&lt;&gt;"","請求済み",IF($G132&lt;&gt;"","納品済み・未請求",IF($F132&lt;&gt;"","受注・納品待ち","見積のまま"))))</f>
        <v/>
      </c>
      <c r="K132" s="8">
        <f>IF(OR($I132="",$E132=""),"",$I132-$E132)</f>
        <v/>
      </c>
      <c r="L132" s="7">
        <f>IF($A132="","",IF($J132="請求済み","",設定!$B$3-MAX($D132,$F132,$G132)))</f>
        <v/>
      </c>
    </row>
    <row r="133">
      <c r="A133" s="4" t="n"/>
      <c r="B133" s="4" t="n"/>
      <c r="C133" s="4" t="n"/>
      <c r="D133" s="5" t="n"/>
      <c r="E133" s="6" t="n"/>
      <c r="F133" s="5" t="n"/>
      <c r="G133" s="5" t="n"/>
      <c r="H133" s="5" t="n"/>
      <c r="I133" s="6" t="n"/>
      <c r="J133" s="7">
        <f>IF($A133="","",IF($H133&lt;&gt;"","請求済み",IF($G133&lt;&gt;"","納品済み・未請求",IF($F133&lt;&gt;"","受注・納品待ち","見積のまま"))))</f>
        <v/>
      </c>
      <c r="K133" s="8">
        <f>IF(OR($I133="",$E133=""),"",$I133-$E133)</f>
        <v/>
      </c>
      <c r="L133" s="7">
        <f>IF($A133="","",IF($J133="請求済み","",設定!$B$3-MAX($D133,$F133,$G133)))</f>
        <v/>
      </c>
    </row>
    <row r="134">
      <c r="A134" s="4" t="n"/>
      <c r="B134" s="4" t="n"/>
      <c r="C134" s="4" t="n"/>
      <c r="D134" s="5" t="n"/>
      <c r="E134" s="6" t="n"/>
      <c r="F134" s="5" t="n"/>
      <c r="G134" s="5" t="n"/>
      <c r="H134" s="5" t="n"/>
      <c r="I134" s="6" t="n"/>
      <c r="J134" s="7">
        <f>IF($A134="","",IF($H134&lt;&gt;"","請求済み",IF($G134&lt;&gt;"","納品済み・未請求",IF($F134&lt;&gt;"","受注・納品待ち","見積のまま"))))</f>
        <v/>
      </c>
      <c r="K134" s="8">
        <f>IF(OR($I134="",$E134=""),"",$I134-$E134)</f>
        <v/>
      </c>
      <c r="L134" s="7">
        <f>IF($A134="","",IF($J134="請求済み","",設定!$B$3-MAX($D134,$F134,$G134)))</f>
        <v/>
      </c>
    </row>
    <row r="135">
      <c r="A135" s="4" t="n"/>
      <c r="B135" s="4" t="n"/>
      <c r="C135" s="4" t="n"/>
      <c r="D135" s="5" t="n"/>
      <c r="E135" s="6" t="n"/>
      <c r="F135" s="5" t="n"/>
      <c r="G135" s="5" t="n"/>
      <c r="H135" s="5" t="n"/>
      <c r="I135" s="6" t="n"/>
      <c r="J135" s="7">
        <f>IF($A135="","",IF($H135&lt;&gt;"","請求済み",IF($G135&lt;&gt;"","納品済み・未請求",IF($F135&lt;&gt;"","受注・納品待ち","見積のまま"))))</f>
        <v/>
      </c>
      <c r="K135" s="8">
        <f>IF(OR($I135="",$E135=""),"",$I135-$E135)</f>
        <v/>
      </c>
      <c r="L135" s="7">
        <f>IF($A135="","",IF($J135="請求済み","",設定!$B$3-MAX($D135,$F135,$G135)))</f>
        <v/>
      </c>
    </row>
    <row r="136">
      <c r="A136" s="4" t="n"/>
      <c r="B136" s="4" t="n"/>
      <c r="C136" s="4" t="n"/>
      <c r="D136" s="5" t="n"/>
      <c r="E136" s="6" t="n"/>
      <c r="F136" s="5" t="n"/>
      <c r="G136" s="5" t="n"/>
      <c r="H136" s="5" t="n"/>
      <c r="I136" s="6" t="n"/>
      <c r="J136" s="7">
        <f>IF($A136="","",IF($H136&lt;&gt;"","請求済み",IF($G136&lt;&gt;"","納品済み・未請求",IF($F136&lt;&gt;"","受注・納品待ち","見積のまま"))))</f>
        <v/>
      </c>
      <c r="K136" s="8">
        <f>IF(OR($I136="",$E136=""),"",$I136-$E136)</f>
        <v/>
      </c>
      <c r="L136" s="7">
        <f>IF($A136="","",IF($J136="請求済み","",設定!$B$3-MAX($D136,$F136,$G136)))</f>
        <v/>
      </c>
    </row>
    <row r="137">
      <c r="A137" s="4" t="n"/>
      <c r="B137" s="4" t="n"/>
      <c r="C137" s="4" t="n"/>
      <c r="D137" s="5" t="n"/>
      <c r="E137" s="6" t="n"/>
      <c r="F137" s="5" t="n"/>
      <c r="G137" s="5" t="n"/>
      <c r="H137" s="5" t="n"/>
      <c r="I137" s="6" t="n"/>
      <c r="J137" s="7">
        <f>IF($A137="","",IF($H137&lt;&gt;"","請求済み",IF($G137&lt;&gt;"","納品済み・未請求",IF($F137&lt;&gt;"","受注・納品待ち","見積のまま"))))</f>
        <v/>
      </c>
      <c r="K137" s="8">
        <f>IF(OR($I137="",$E137=""),"",$I137-$E137)</f>
        <v/>
      </c>
      <c r="L137" s="7">
        <f>IF($A137="","",IF($J137="請求済み","",設定!$B$3-MAX($D137,$F137,$G137)))</f>
        <v/>
      </c>
    </row>
    <row r="138">
      <c r="A138" s="4" t="n"/>
      <c r="B138" s="4" t="n"/>
      <c r="C138" s="4" t="n"/>
      <c r="D138" s="5" t="n"/>
      <c r="E138" s="6" t="n"/>
      <c r="F138" s="5" t="n"/>
      <c r="G138" s="5" t="n"/>
      <c r="H138" s="5" t="n"/>
      <c r="I138" s="6" t="n"/>
      <c r="J138" s="7">
        <f>IF($A138="","",IF($H138&lt;&gt;"","請求済み",IF($G138&lt;&gt;"","納品済み・未請求",IF($F138&lt;&gt;"","受注・納品待ち","見積のまま"))))</f>
        <v/>
      </c>
      <c r="K138" s="8">
        <f>IF(OR($I138="",$E138=""),"",$I138-$E138)</f>
        <v/>
      </c>
      <c r="L138" s="7">
        <f>IF($A138="","",IF($J138="請求済み","",設定!$B$3-MAX($D138,$F138,$G138)))</f>
        <v/>
      </c>
    </row>
    <row r="139">
      <c r="A139" s="4" t="n"/>
      <c r="B139" s="4" t="n"/>
      <c r="C139" s="4" t="n"/>
      <c r="D139" s="5" t="n"/>
      <c r="E139" s="6" t="n"/>
      <c r="F139" s="5" t="n"/>
      <c r="G139" s="5" t="n"/>
      <c r="H139" s="5" t="n"/>
      <c r="I139" s="6" t="n"/>
      <c r="J139" s="7">
        <f>IF($A139="","",IF($H139&lt;&gt;"","請求済み",IF($G139&lt;&gt;"","納品済み・未請求",IF($F139&lt;&gt;"","受注・納品待ち","見積のまま"))))</f>
        <v/>
      </c>
      <c r="K139" s="8">
        <f>IF(OR($I139="",$E139=""),"",$I139-$E139)</f>
        <v/>
      </c>
      <c r="L139" s="7">
        <f>IF($A139="","",IF($J139="請求済み","",設定!$B$3-MAX($D139,$F139,$G139)))</f>
        <v/>
      </c>
    </row>
    <row r="140">
      <c r="A140" s="4" t="n"/>
      <c r="B140" s="4" t="n"/>
      <c r="C140" s="4" t="n"/>
      <c r="D140" s="5" t="n"/>
      <c r="E140" s="6" t="n"/>
      <c r="F140" s="5" t="n"/>
      <c r="G140" s="5" t="n"/>
      <c r="H140" s="5" t="n"/>
      <c r="I140" s="6" t="n"/>
      <c r="J140" s="7">
        <f>IF($A140="","",IF($H140&lt;&gt;"","請求済み",IF($G140&lt;&gt;"","納品済み・未請求",IF($F140&lt;&gt;"","受注・納品待ち","見積のまま"))))</f>
        <v/>
      </c>
      <c r="K140" s="8">
        <f>IF(OR($I140="",$E140=""),"",$I140-$E140)</f>
        <v/>
      </c>
      <c r="L140" s="7">
        <f>IF($A140="","",IF($J140="請求済み","",設定!$B$3-MAX($D140,$F140,$G140)))</f>
        <v/>
      </c>
    </row>
    <row r="141">
      <c r="A141" s="4" t="n"/>
      <c r="B141" s="4" t="n"/>
      <c r="C141" s="4" t="n"/>
      <c r="D141" s="5" t="n"/>
      <c r="E141" s="6" t="n"/>
      <c r="F141" s="5" t="n"/>
      <c r="G141" s="5" t="n"/>
      <c r="H141" s="5" t="n"/>
      <c r="I141" s="6" t="n"/>
      <c r="J141" s="7">
        <f>IF($A141="","",IF($H141&lt;&gt;"","請求済み",IF($G141&lt;&gt;"","納品済み・未請求",IF($F141&lt;&gt;"","受注・納品待ち","見積のまま"))))</f>
        <v/>
      </c>
      <c r="K141" s="8">
        <f>IF(OR($I141="",$E141=""),"",$I141-$E141)</f>
        <v/>
      </c>
      <c r="L141" s="7">
        <f>IF($A141="","",IF($J141="請求済み","",設定!$B$3-MAX($D141,$F141,$G141)))</f>
        <v/>
      </c>
    </row>
    <row r="142">
      <c r="A142" s="4" t="n"/>
      <c r="B142" s="4" t="n"/>
      <c r="C142" s="4" t="n"/>
      <c r="D142" s="5" t="n"/>
      <c r="E142" s="6" t="n"/>
      <c r="F142" s="5" t="n"/>
      <c r="G142" s="5" t="n"/>
      <c r="H142" s="5" t="n"/>
      <c r="I142" s="6" t="n"/>
      <c r="J142" s="7">
        <f>IF($A142="","",IF($H142&lt;&gt;"","請求済み",IF($G142&lt;&gt;"","納品済み・未請求",IF($F142&lt;&gt;"","受注・納品待ち","見積のまま"))))</f>
        <v/>
      </c>
      <c r="K142" s="8">
        <f>IF(OR($I142="",$E142=""),"",$I142-$E142)</f>
        <v/>
      </c>
      <c r="L142" s="7">
        <f>IF($A142="","",IF($J142="請求済み","",設定!$B$3-MAX($D142,$F142,$G142)))</f>
        <v/>
      </c>
    </row>
    <row r="143">
      <c r="A143" s="4" t="n"/>
      <c r="B143" s="4" t="n"/>
      <c r="C143" s="4" t="n"/>
      <c r="D143" s="5" t="n"/>
      <c r="E143" s="6" t="n"/>
      <c r="F143" s="5" t="n"/>
      <c r="G143" s="5" t="n"/>
      <c r="H143" s="5" t="n"/>
      <c r="I143" s="6" t="n"/>
      <c r="J143" s="7">
        <f>IF($A143="","",IF($H143&lt;&gt;"","請求済み",IF($G143&lt;&gt;"","納品済み・未請求",IF($F143&lt;&gt;"","受注・納品待ち","見積のまま"))))</f>
        <v/>
      </c>
      <c r="K143" s="8">
        <f>IF(OR($I143="",$E143=""),"",$I143-$E143)</f>
        <v/>
      </c>
      <c r="L143" s="7">
        <f>IF($A143="","",IF($J143="請求済み","",設定!$B$3-MAX($D143,$F143,$G143)))</f>
        <v/>
      </c>
    </row>
    <row r="144">
      <c r="A144" s="4" t="n"/>
      <c r="B144" s="4" t="n"/>
      <c r="C144" s="4" t="n"/>
      <c r="D144" s="5" t="n"/>
      <c r="E144" s="6" t="n"/>
      <c r="F144" s="5" t="n"/>
      <c r="G144" s="5" t="n"/>
      <c r="H144" s="5" t="n"/>
      <c r="I144" s="6" t="n"/>
      <c r="J144" s="7">
        <f>IF($A144="","",IF($H144&lt;&gt;"","請求済み",IF($G144&lt;&gt;"","納品済み・未請求",IF($F144&lt;&gt;"","受注・納品待ち","見積のまま"))))</f>
        <v/>
      </c>
      <c r="K144" s="8">
        <f>IF(OR($I144="",$E144=""),"",$I144-$E144)</f>
        <v/>
      </c>
      <c r="L144" s="7">
        <f>IF($A144="","",IF($J144="請求済み","",設定!$B$3-MAX($D144,$F144,$G144)))</f>
        <v/>
      </c>
    </row>
    <row r="145">
      <c r="A145" s="4" t="n"/>
      <c r="B145" s="4" t="n"/>
      <c r="C145" s="4" t="n"/>
      <c r="D145" s="5" t="n"/>
      <c r="E145" s="6" t="n"/>
      <c r="F145" s="5" t="n"/>
      <c r="G145" s="5" t="n"/>
      <c r="H145" s="5" t="n"/>
      <c r="I145" s="6" t="n"/>
      <c r="J145" s="7">
        <f>IF($A145="","",IF($H145&lt;&gt;"","請求済み",IF($G145&lt;&gt;"","納品済み・未請求",IF($F145&lt;&gt;"","受注・納品待ち","見積のまま"))))</f>
        <v/>
      </c>
      <c r="K145" s="8">
        <f>IF(OR($I145="",$E145=""),"",$I145-$E145)</f>
        <v/>
      </c>
      <c r="L145" s="7">
        <f>IF($A145="","",IF($J145="請求済み","",設定!$B$3-MAX($D145,$F145,$G145)))</f>
        <v/>
      </c>
    </row>
    <row r="146">
      <c r="A146" s="4" t="n"/>
      <c r="B146" s="4" t="n"/>
      <c r="C146" s="4" t="n"/>
      <c r="D146" s="5" t="n"/>
      <c r="E146" s="6" t="n"/>
      <c r="F146" s="5" t="n"/>
      <c r="G146" s="5" t="n"/>
      <c r="H146" s="5" t="n"/>
      <c r="I146" s="6" t="n"/>
      <c r="J146" s="7">
        <f>IF($A146="","",IF($H146&lt;&gt;"","請求済み",IF($G146&lt;&gt;"","納品済み・未請求",IF($F146&lt;&gt;"","受注・納品待ち","見積のまま"))))</f>
        <v/>
      </c>
      <c r="K146" s="8">
        <f>IF(OR($I146="",$E146=""),"",$I146-$E146)</f>
        <v/>
      </c>
      <c r="L146" s="7">
        <f>IF($A146="","",IF($J146="請求済み","",設定!$B$3-MAX($D146,$F146,$G146)))</f>
        <v/>
      </c>
    </row>
    <row r="147">
      <c r="A147" s="4" t="n"/>
      <c r="B147" s="4" t="n"/>
      <c r="C147" s="4" t="n"/>
      <c r="D147" s="5" t="n"/>
      <c r="E147" s="6" t="n"/>
      <c r="F147" s="5" t="n"/>
      <c r="G147" s="5" t="n"/>
      <c r="H147" s="5" t="n"/>
      <c r="I147" s="6" t="n"/>
      <c r="J147" s="7">
        <f>IF($A147="","",IF($H147&lt;&gt;"","請求済み",IF($G147&lt;&gt;"","納品済み・未請求",IF($F147&lt;&gt;"","受注・納品待ち","見積のまま"))))</f>
        <v/>
      </c>
      <c r="K147" s="8">
        <f>IF(OR($I147="",$E147=""),"",$I147-$E147)</f>
        <v/>
      </c>
      <c r="L147" s="7">
        <f>IF($A147="","",IF($J147="請求済み","",設定!$B$3-MAX($D147,$F147,$G147)))</f>
        <v/>
      </c>
    </row>
    <row r="148">
      <c r="A148" s="4" t="n"/>
      <c r="B148" s="4" t="n"/>
      <c r="C148" s="4" t="n"/>
      <c r="D148" s="5" t="n"/>
      <c r="E148" s="6" t="n"/>
      <c r="F148" s="5" t="n"/>
      <c r="G148" s="5" t="n"/>
      <c r="H148" s="5" t="n"/>
      <c r="I148" s="6" t="n"/>
      <c r="J148" s="7">
        <f>IF($A148="","",IF($H148&lt;&gt;"","請求済み",IF($G148&lt;&gt;"","納品済み・未請求",IF($F148&lt;&gt;"","受注・納品待ち","見積のまま"))))</f>
        <v/>
      </c>
      <c r="K148" s="8">
        <f>IF(OR($I148="",$E148=""),"",$I148-$E148)</f>
        <v/>
      </c>
      <c r="L148" s="7">
        <f>IF($A148="","",IF($J148="請求済み","",設定!$B$3-MAX($D148,$F148,$G148)))</f>
        <v/>
      </c>
    </row>
    <row r="149">
      <c r="A149" s="4" t="n"/>
      <c r="B149" s="4" t="n"/>
      <c r="C149" s="4" t="n"/>
      <c r="D149" s="5" t="n"/>
      <c r="E149" s="6" t="n"/>
      <c r="F149" s="5" t="n"/>
      <c r="G149" s="5" t="n"/>
      <c r="H149" s="5" t="n"/>
      <c r="I149" s="6" t="n"/>
      <c r="J149" s="7">
        <f>IF($A149="","",IF($H149&lt;&gt;"","請求済み",IF($G149&lt;&gt;"","納品済み・未請求",IF($F149&lt;&gt;"","受注・納品待ち","見積のまま"))))</f>
        <v/>
      </c>
      <c r="K149" s="8">
        <f>IF(OR($I149="",$E149=""),"",$I149-$E149)</f>
        <v/>
      </c>
      <c r="L149" s="7">
        <f>IF($A149="","",IF($J149="請求済み","",設定!$B$3-MAX($D149,$F149,$G149)))</f>
        <v/>
      </c>
    </row>
    <row r="150">
      <c r="A150" s="4" t="n"/>
      <c r="B150" s="4" t="n"/>
      <c r="C150" s="4" t="n"/>
      <c r="D150" s="5" t="n"/>
      <c r="E150" s="6" t="n"/>
      <c r="F150" s="5" t="n"/>
      <c r="G150" s="5" t="n"/>
      <c r="H150" s="5" t="n"/>
      <c r="I150" s="6" t="n"/>
      <c r="J150" s="7">
        <f>IF($A150="","",IF($H150&lt;&gt;"","請求済み",IF($G150&lt;&gt;"","納品済み・未請求",IF($F150&lt;&gt;"","受注・納品待ち","見積のまま"))))</f>
        <v/>
      </c>
      <c r="K150" s="8">
        <f>IF(OR($I150="",$E150=""),"",$I150-$E150)</f>
        <v/>
      </c>
      <c r="L150" s="7">
        <f>IF($A150="","",IF($J150="請求済み","",設定!$B$3-MAX($D150,$F150,$G150)))</f>
        <v/>
      </c>
    </row>
    <row r="151">
      <c r="A151" s="4" t="n"/>
      <c r="B151" s="4" t="n"/>
      <c r="C151" s="4" t="n"/>
      <c r="D151" s="5" t="n"/>
      <c r="E151" s="6" t="n"/>
      <c r="F151" s="5" t="n"/>
      <c r="G151" s="5" t="n"/>
      <c r="H151" s="5" t="n"/>
      <c r="I151" s="6" t="n"/>
      <c r="J151" s="7">
        <f>IF($A151="","",IF($H151&lt;&gt;"","請求済み",IF($G151&lt;&gt;"","納品済み・未請求",IF($F151&lt;&gt;"","受注・納品待ち","見積のまま"))))</f>
        <v/>
      </c>
      <c r="K151" s="8">
        <f>IF(OR($I151="",$E151=""),"",$I151-$E151)</f>
        <v/>
      </c>
      <c r="L151" s="7">
        <f>IF($A151="","",IF($J151="請求済み","",設定!$B$3-MAX($D151,$F151,$G151)))</f>
        <v/>
      </c>
    </row>
    <row r="152">
      <c r="A152" s="4" t="n"/>
      <c r="B152" s="4" t="n"/>
      <c r="C152" s="4" t="n"/>
      <c r="D152" s="5" t="n"/>
      <c r="E152" s="6" t="n"/>
      <c r="F152" s="5" t="n"/>
      <c r="G152" s="5" t="n"/>
      <c r="H152" s="5" t="n"/>
      <c r="I152" s="6" t="n"/>
      <c r="J152" s="7">
        <f>IF($A152="","",IF($H152&lt;&gt;"","請求済み",IF($G152&lt;&gt;"","納品済み・未請求",IF($F152&lt;&gt;"","受注・納品待ち","見積のまま"))))</f>
        <v/>
      </c>
      <c r="K152" s="8">
        <f>IF(OR($I152="",$E152=""),"",$I152-$E152)</f>
        <v/>
      </c>
      <c r="L152" s="7">
        <f>IF($A152="","",IF($J152="請求済み","",設定!$B$3-MAX($D152,$F152,$G152)))</f>
        <v/>
      </c>
    </row>
    <row r="153">
      <c r="A153" s="4" t="n"/>
      <c r="B153" s="4" t="n"/>
      <c r="C153" s="4" t="n"/>
      <c r="D153" s="5" t="n"/>
      <c r="E153" s="6" t="n"/>
      <c r="F153" s="5" t="n"/>
      <c r="G153" s="5" t="n"/>
      <c r="H153" s="5" t="n"/>
      <c r="I153" s="6" t="n"/>
      <c r="J153" s="7">
        <f>IF($A153="","",IF($H153&lt;&gt;"","請求済み",IF($G153&lt;&gt;"","納品済み・未請求",IF($F153&lt;&gt;"","受注・納品待ち","見積のまま"))))</f>
        <v/>
      </c>
      <c r="K153" s="8">
        <f>IF(OR($I153="",$E153=""),"",$I153-$E153)</f>
        <v/>
      </c>
      <c r="L153" s="7">
        <f>IF($A153="","",IF($J153="請求済み","",設定!$B$3-MAX($D153,$F153,$G153)))</f>
        <v/>
      </c>
    </row>
    <row r="154">
      <c r="A154" s="4" t="n"/>
      <c r="B154" s="4" t="n"/>
      <c r="C154" s="4" t="n"/>
      <c r="D154" s="5" t="n"/>
      <c r="E154" s="6" t="n"/>
      <c r="F154" s="5" t="n"/>
      <c r="G154" s="5" t="n"/>
      <c r="H154" s="5" t="n"/>
      <c r="I154" s="6" t="n"/>
      <c r="J154" s="7">
        <f>IF($A154="","",IF($H154&lt;&gt;"","請求済み",IF($G154&lt;&gt;"","納品済み・未請求",IF($F154&lt;&gt;"","受注・納品待ち","見積のまま"))))</f>
        <v/>
      </c>
      <c r="K154" s="8">
        <f>IF(OR($I154="",$E154=""),"",$I154-$E154)</f>
        <v/>
      </c>
      <c r="L154" s="7">
        <f>IF($A154="","",IF($J154="請求済み","",設定!$B$3-MAX($D154,$F154,$G154)))</f>
        <v/>
      </c>
    </row>
    <row r="155">
      <c r="A155" s="4" t="n"/>
      <c r="B155" s="4" t="n"/>
      <c r="C155" s="4" t="n"/>
      <c r="D155" s="5" t="n"/>
      <c r="E155" s="6" t="n"/>
      <c r="F155" s="5" t="n"/>
      <c r="G155" s="5" t="n"/>
      <c r="H155" s="5" t="n"/>
      <c r="I155" s="6" t="n"/>
      <c r="J155" s="7">
        <f>IF($A155="","",IF($H155&lt;&gt;"","請求済み",IF($G155&lt;&gt;"","納品済み・未請求",IF($F155&lt;&gt;"","受注・納品待ち","見積のまま"))))</f>
        <v/>
      </c>
      <c r="K155" s="8">
        <f>IF(OR($I155="",$E155=""),"",$I155-$E155)</f>
        <v/>
      </c>
      <c r="L155" s="7">
        <f>IF($A155="","",IF($J155="請求済み","",設定!$B$3-MAX($D155,$F155,$G155)))</f>
        <v/>
      </c>
    </row>
    <row r="156">
      <c r="A156" s="4" t="n"/>
      <c r="B156" s="4" t="n"/>
      <c r="C156" s="4" t="n"/>
      <c r="D156" s="5" t="n"/>
      <c r="E156" s="6" t="n"/>
      <c r="F156" s="5" t="n"/>
      <c r="G156" s="5" t="n"/>
      <c r="H156" s="5" t="n"/>
      <c r="I156" s="6" t="n"/>
      <c r="J156" s="7">
        <f>IF($A156="","",IF($H156&lt;&gt;"","請求済み",IF($G156&lt;&gt;"","納品済み・未請求",IF($F156&lt;&gt;"","受注・納品待ち","見積のまま"))))</f>
        <v/>
      </c>
      <c r="K156" s="8">
        <f>IF(OR($I156="",$E156=""),"",$I156-$E156)</f>
        <v/>
      </c>
      <c r="L156" s="7">
        <f>IF($A156="","",IF($J156="請求済み","",設定!$B$3-MAX($D156,$F156,$G156)))</f>
        <v/>
      </c>
    </row>
    <row r="157">
      <c r="A157" s="4" t="n"/>
      <c r="B157" s="4" t="n"/>
      <c r="C157" s="4" t="n"/>
      <c r="D157" s="5" t="n"/>
      <c r="E157" s="6" t="n"/>
      <c r="F157" s="5" t="n"/>
      <c r="G157" s="5" t="n"/>
      <c r="H157" s="5" t="n"/>
      <c r="I157" s="6" t="n"/>
      <c r="J157" s="7">
        <f>IF($A157="","",IF($H157&lt;&gt;"","請求済み",IF($G157&lt;&gt;"","納品済み・未請求",IF($F157&lt;&gt;"","受注・納品待ち","見積のまま"))))</f>
        <v/>
      </c>
      <c r="K157" s="8">
        <f>IF(OR($I157="",$E157=""),"",$I157-$E157)</f>
        <v/>
      </c>
      <c r="L157" s="7">
        <f>IF($A157="","",IF($J157="請求済み","",設定!$B$3-MAX($D157,$F157,$G157)))</f>
        <v/>
      </c>
    </row>
    <row r="158">
      <c r="A158" s="4" t="n"/>
      <c r="B158" s="4" t="n"/>
      <c r="C158" s="4" t="n"/>
      <c r="D158" s="5" t="n"/>
      <c r="E158" s="6" t="n"/>
      <c r="F158" s="5" t="n"/>
      <c r="G158" s="5" t="n"/>
      <c r="H158" s="5" t="n"/>
      <c r="I158" s="6" t="n"/>
      <c r="J158" s="7">
        <f>IF($A158="","",IF($H158&lt;&gt;"","請求済み",IF($G158&lt;&gt;"","納品済み・未請求",IF($F158&lt;&gt;"","受注・納品待ち","見積のまま"))))</f>
        <v/>
      </c>
      <c r="K158" s="8">
        <f>IF(OR($I158="",$E158=""),"",$I158-$E158)</f>
        <v/>
      </c>
      <c r="L158" s="7">
        <f>IF($A158="","",IF($J158="請求済み","",設定!$B$3-MAX($D158,$F158,$G158)))</f>
        <v/>
      </c>
    </row>
    <row r="159">
      <c r="A159" s="4" t="n"/>
      <c r="B159" s="4" t="n"/>
      <c r="C159" s="4" t="n"/>
      <c r="D159" s="5" t="n"/>
      <c r="E159" s="6" t="n"/>
      <c r="F159" s="5" t="n"/>
      <c r="G159" s="5" t="n"/>
      <c r="H159" s="5" t="n"/>
      <c r="I159" s="6" t="n"/>
      <c r="J159" s="7">
        <f>IF($A159="","",IF($H159&lt;&gt;"","請求済み",IF($G159&lt;&gt;"","納品済み・未請求",IF($F159&lt;&gt;"","受注・納品待ち","見積のまま"))))</f>
        <v/>
      </c>
      <c r="K159" s="8">
        <f>IF(OR($I159="",$E159=""),"",$I159-$E159)</f>
        <v/>
      </c>
      <c r="L159" s="7">
        <f>IF($A159="","",IF($J159="請求済み","",設定!$B$3-MAX($D159,$F159,$G159)))</f>
        <v/>
      </c>
    </row>
    <row r="160">
      <c r="A160" s="4" t="n"/>
      <c r="B160" s="4" t="n"/>
      <c r="C160" s="4" t="n"/>
      <c r="D160" s="5" t="n"/>
      <c r="E160" s="6" t="n"/>
      <c r="F160" s="5" t="n"/>
      <c r="G160" s="5" t="n"/>
      <c r="H160" s="5" t="n"/>
      <c r="I160" s="6" t="n"/>
      <c r="J160" s="7">
        <f>IF($A160="","",IF($H160&lt;&gt;"","請求済み",IF($G160&lt;&gt;"","納品済み・未請求",IF($F160&lt;&gt;"","受注・納品待ち","見積のまま"))))</f>
        <v/>
      </c>
      <c r="K160" s="8">
        <f>IF(OR($I160="",$E160=""),"",$I160-$E160)</f>
        <v/>
      </c>
      <c r="L160" s="7">
        <f>IF($A160="","",IF($J160="請求済み","",設定!$B$3-MAX($D160,$F160,$G160)))</f>
        <v/>
      </c>
    </row>
    <row r="161">
      <c r="A161" s="4" t="n"/>
      <c r="B161" s="4" t="n"/>
      <c r="C161" s="4" t="n"/>
      <c r="D161" s="5" t="n"/>
      <c r="E161" s="6" t="n"/>
      <c r="F161" s="5" t="n"/>
      <c r="G161" s="5" t="n"/>
      <c r="H161" s="5" t="n"/>
      <c r="I161" s="6" t="n"/>
      <c r="J161" s="7">
        <f>IF($A161="","",IF($H161&lt;&gt;"","請求済み",IF($G161&lt;&gt;"","納品済み・未請求",IF($F161&lt;&gt;"","受注・納品待ち","見積のまま"))))</f>
        <v/>
      </c>
      <c r="K161" s="8">
        <f>IF(OR($I161="",$E161=""),"",$I161-$E161)</f>
        <v/>
      </c>
      <c r="L161" s="7">
        <f>IF($A161="","",IF($J161="請求済み","",設定!$B$3-MAX($D161,$F161,$G161)))</f>
        <v/>
      </c>
    </row>
    <row r="162">
      <c r="A162" s="4" t="n"/>
      <c r="B162" s="4" t="n"/>
      <c r="C162" s="4" t="n"/>
      <c r="D162" s="5" t="n"/>
      <c r="E162" s="6" t="n"/>
      <c r="F162" s="5" t="n"/>
      <c r="G162" s="5" t="n"/>
      <c r="H162" s="5" t="n"/>
      <c r="I162" s="6" t="n"/>
      <c r="J162" s="7">
        <f>IF($A162="","",IF($H162&lt;&gt;"","請求済み",IF($G162&lt;&gt;"","納品済み・未請求",IF($F162&lt;&gt;"","受注・納品待ち","見積のまま"))))</f>
        <v/>
      </c>
      <c r="K162" s="8">
        <f>IF(OR($I162="",$E162=""),"",$I162-$E162)</f>
        <v/>
      </c>
      <c r="L162" s="7">
        <f>IF($A162="","",IF($J162="請求済み","",設定!$B$3-MAX($D162,$F162,$G162)))</f>
        <v/>
      </c>
    </row>
    <row r="163">
      <c r="A163" s="4" t="n"/>
      <c r="B163" s="4" t="n"/>
      <c r="C163" s="4" t="n"/>
      <c r="D163" s="5" t="n"/>
      <c r="E163" s="6" t="n"/>
      <c r="F163" s="5" t="n"/>
      <c r="G163" s="5" t="n"/>
      <c r="H163" s="5" t="n"/>
      <c r="I163" s="6" t="n"/>
      <c r="J163" s="7">
        <f>IF($A163="","",IF($H163&lt;&gt;"","請求済み",IF($G163&lt;&gt;"","納品済み・未請求",IF($F163&lt;&gt;"","受注・納品待ち","見積のまま"))))</f>
        <v/>
      </c>
      <c r="K163" s="8">
        <f>IF(OR($I163="",$E163=""),"",$I163-$E163)</f>
        <v/>
      </c>
      <c r="L163" s="7">
        <f>IF($A163="","",IF($J163="請求済み","",設定!$B$3-MAX($D163,$F163,$G163)))</f>
        <v/>
      </c>
    </row>
    <row r="164">
      <c r="A164" s="4" t="n"/>
      <c r="B164" s="4" t="n"/>
      <c r="C164" s="4" t="n"/>
      <c r="D164" s="5" t="n"/>
      <c r="E164" s="6" t="n"/>
      <c r="F164" s="5" t="n"/>
      <c r="G164" s="5" t="n"/>
      <c r="H164" s="5" t="n"/>
      <c r="I164" s="6" t="n"/>
      <c r="J164" s="7">
        <f>IF($A164="","",IF($H164&lt;&gt;"","請求済み",IF($G164&lt;&gt;"","納品済み・未請求",IF($F164&lt;&gt;"","受注・納品待ち","見積のまま"))))</f>
        <v/>
      </c>
      <c r="K164" s="8">
        <f>IF(OR($I164="",$E164=""),"",$I164-$E164)</f>
        <v/>
      </c>
      <c r="L164" s="7">
        <f>IF($A164="","",IF($J164="請求済み","",設定!$B$3-MAX($D164,$F164,$G164)))</f>
        <v/>
      </c>
    </row>
    <row r="165">
      <c r="A165" s="4" t="n"/>
      <c r="B165" s="4" t="n"/>
      <c r="C165" s="4" t="n"/>
      <c r="D165" s="5" t="n"/>
      <c r="E165" s="6" t="n"/>
      <c r="F165" s="5" t="n"/>
      <c r="G165" s="5" t="n"/>
      <c r="H165" s="5" t="n"/>
      <c r="I165" s="6" t="n"/>
      <c r="J165" s="7">
        <f>IF($A165="","",IF($H165&lt;&gt;"","請求済み",IF($G165&lt;&gt;"","納品済み・未請求",IF($F165&lt;&gt;"","受注・納品待ち","見積のまま"))))</f>
        <v/>
      </c>
      <c r="K165" s="8">
        <f>IF(OR($I165="",$E165=""),"",$I165-$E165)</f>
        <v/>
      </c>
      <c r="L165" s="7">
        <f>IF($A165="","",IF($J165="請求済み","",設定!$B$3-MAX($D165,$F165,$G165)))</f>
        <v/>
      </c>
    </row>
    <row r="166">
      <c r="A166" s="4" t="n"/>
      <c r="B166" s="4" t="n"/>
      <c r="C166" s="4" t="n"/>
      <c r="D166" s="5" t="n"/>
      <c r="E166" s="6" t="n"/>
      <c r="F166" s="5" t="n"/>
      <c r="G166" s="5" t="n"/>
      <c r="H166" s="5" t="n"/>
      <c r="I166" s="6" t="n"/>
      <c r="J166" s="7">
        <f>IF($A166="","",IF($H166&lt;&gt;"","請求済み",IF($G166&lt;&gt;"","納品済み・未請求",IF($F166&lt;&gt;"","受注・納品待ち","見積のまま"))))</f>
        <v/>
      </c>
      <c r="K166" s="8">
        <f>IF(OR($I166="",$E166=""),"",$I166-$E166)</f>
        <v/>
      </c>
      <c r="L166" s="7">
        <f>IF($A166="","",IF($J166="請求済み","",設定!$B$3-MAX($D166,$F166,$G166)))</f>
        <v/>
      </c>
    </row>
    <row r="167">
      <c r="A167" s="4" t="n"/>
      <c r="B167" s="4" t="n"/>
      <c r="C167" s="4" t="n"/>
      <c r="D167" s="5" t="n"/>
      <c r="E167" s="6" t="n"/>
      <c r="F167" s="5" t="n"/>
      <c r="G167" s="5" t="n"/>
      <c r="H167" s="5" t="n"/>
      <c r="I167" s="6" t="n"/>
      <c r="J167" s="7">
        <f>IF($A167="","",IF($H167&lt;&gt;"","請求済み",IF($G167&lt;&gt;"","納品済み・未請求",IF($F167&lt;&gt;"","受注・納品待ち","見積のまま"))))</f>
        <v/>
      </c>
      <c r="K167" s="8">
        <f>IF(OR($I167="",$E167=""),"",$I167-$E167)</f>
        <v/>
      </c>
      <c r="L167" s="7">
        <f>IF($A167="","",IF($J167="請求済み","",設定!$B$3-MAX($D167,$F167,$G167)))</f>
        <v/>
      </c>
    </row>
    <row r="168">
      <c r="A168" s="4" t="n"/>
      <c r="B168" s="4" t="n"/>
      <c r="C168" s="4" t="n"/>
      <c r="D168" s="5" t="n"/>
      <c r="E168" s="6" t="n"/>
      <c r="F168" s="5" t="n"/>
      <c r="G168" s="5" t="n"/>
      <c r="H168" s="5" t="n"/>
      <c r="I168" s="6" t="n"/>
      <c r="J168" s="7">
        <f>IF($A168="","",IF($H168&lt;&gt;"","請求済み",IF($G168&lt;&gt;"","納品済み・未請求",IF($F168&lt;&gt;"","受注・納品待ち","見積のまま"))))</f>
        <v/>
      </c>
      <c r="K168" s="8">
        <f>IF(OR($I168="",$E168=""),"",$I168-$E168)</f>
        <v/>
      </c>
      <c r="L168" s="7">
        <f>IF($A168="","",IF($J168="請求済み","",設定!$B$3-MAX($D168,$F168,$G168)))</f>
        <v/>
      </c>
    </row>
    <row r="169">
      <c r="A169" s="4" t="n"/>
      <c r="B169" s="4" t="n"/>
      <c r="C169" s="4" t="n"/>
      <c r="D169" s="5" t="n"/>
      <c r="E169" s="6" t="n"/>
      <c r="F169" s="5" t="n"/>
      <c r="G169" s="5" t="n"/>
      <c r="H169" s="5" t="n"/>
      <c r="I169" s="6" t="n"/>
      <c r="J169" s="7">
        <f>IF($A169="","",IF($H169&lt;&gt;"","請求済み",IF($G169&lt;&gt;"","納品済み・未請求",IF($F169&lt;&gt;"","受注・納品待ち","見積のまま"))))</f>
        <v/>
      </c>
      <c r="K169" s="8">
        <f>IF(OR($I169="",$E169=""),"",$I169-$E169)</f>
        <v/>
      </c>
      <c r="L169" s="7">
        <f>IF($A169="","",IF($J169="請求済み","",設定!$B$3-MAX($D169,$F169,$G169)))</f>
        <v/>
      </c>
    </row>
    <row r="170">
      <c r="A170" s="4" t="n"/>
      <c r="B170" s="4" t="n"/>
      <c r="C170" s="4" t="n"/>
      <c r="D170" s="5" t="n"/>
      <c r="E170" s="6" t="n"/>
      <c r="F170" s="5" t="n"/>
      <c r="G170" s="5" t="n"/>
      <c r="H170" s="5" t="n"/>
      <c r="I170" s="6" t="n"/>
      <c r="J170" s="7">
        <f>IF($A170="","",IF($H170&lt;&gt;"","請求済み",IF($G170&lt;&gt;"","納品済み・未請求",IF($F170&lt;&gt;"","受注・納品待ち","見積のまま"))))</f>
        <v/>
      </c>
      <c r="K170" s="8">
        <f>IF(OR($I170="",$E170=""),"",$I170-$E170)</f>
        <v/>
      </c>
      <c r="L170" s="7">
        <f>IF($A170="","",IF($J170="請求済み","",設定!$B$3-MAX($D170,$F170,$G170)))</f>
        <v/>
      </c>
    </row>
    <row r="171">
      <c r="A171" s="4" t="n"/>
      <c r="B171" s="4" t="n"/>
      <c r="C171" s="4" t="n"/>
      <c r="D171" s="5" t="n"/>
      <c r="E171" s="6" t="n"/>
      <c r="F171" s="5" t="n"/>
      <c r="G171" s="5" t="n"/>
      <c r="H171" s="5" t="n"/>
      <c r="I171" s="6" t="n"/>
      <c r="J171" s="7">
        <f>IF($A171="","",IF($H171&lt;&gt;"","請求済み",IF($G171&lt;&gt;"","納品済み・未請求",IF($F171&lt;&gt;"","受注・納品待ち","見積のまま"))))</f>
        <v/>
      </c>
      <c r="K171" s="8">
        <f>IF(OR($I171="",$E171=""),"",$I171-$E171)</f>
        <v/>
      </c>
      <c r="L171" s="7">
        <f>IF($A171="","",IF($J171="請求済み","",設定!$B$3-MAX($D171,$F171,$G171)))</f>
        <v/>
      </c>
    </row>
    <row r="172">
      <c r="A172" s="4" t="n"/>
      <c r="B172" s="4" t="n"/>
      <c r="C172" s="4" t="n"/>
      <c r="D172" s="5" t="n"/>
      <c r="E172" s="6" t="n"/>
      <c r="F172" s="5" t="n"/>
      <c r="G172" s="5" t="n"/>
      <c r="H172" s="5" t="n"/>
      <c r="I172" s="6" t="n"/>
      <c r="J172" s="7">
        <f>IF($A172="","",IF($H172&lt;&gt;"","請求済み",IF($G172&lt;&gt;"","納品済み・未請求",IF($F172&lt;&gt;"","受注・納品待ち","見積のまま"))))</f>
        <v/>
      </c>
      <c r="K172" s="8">
        <f>IF(OR($I172="",$E172=""),"",$I172-$E172)</f>
        <v/>
      </c>
      <c r="L172" s="7">
        <f>IF($A172="","",IF($J172="請求済み","",設定!$B$3-MAX($D172,$F172,$G172)))</f>
        <v/>
      </c>
    </row>
    <row r="173">
      <c r="A173" s="4" t="n"/>
      <c r="B173" s="4" t="n"/>
      <c r="C173" s="4" t="n"/>
      <c r="D173" s="5" t="n"/>
      <c r="E173" s="6" t="n"/>
      <c r="F173" s="5" t="n"/>
      <c r="G173" s="5" t="n"/>
      <c r="H173" s="5" t="n"/>
      <c r="I173" s="6" t="n"/>
      <c r="J173" s="7">
        <f>IF($A173="","",IF($H173&lt;&gt;"","請求済み",IF($G173&lt;&gt;"","納品済み・未請求",IF($F173&lt;&gt;"","受注・納品待ち","見積のまま"))))</f>
        <v/>
      </c>
      <c r="K173" s="8">
        <f>IF(OR($I173="",$E173=""),"",$I173-$E173)</f>
        <v/>
      </c>
      <c r="L173" s="7">
        <f>IF($A173="","",IF($J173="請求済み","",設定!$B$3-MAX($D173,$F173,$G173)))</f>
        <v/>
      </c>
    </row>
    <row r="174">
      <c r="A174" s="4" t="n"/>
      <c r="B174" s="4" t="n"/>
      <c r="C174" s="4" t="n"/>
      <c r="D174" s="5" t="n"/>
      <c r="E174" s="6" t="n"/>
      <c r="F174" s="5" t="n"/>
      <c r="G174" s="5" t="n"/>
      <c r="H174" s="5" t="n"/>
      <c r="I174" s="6" t="n"/>
      <c r="J174" s="7">
        <f>IF($A174="","",IF($H174&lt;&gt;"","請求済み",IF($G174&lt;&gt;"","納品済み・未請求",IF($F174&lt;&gt;"","受注・納品待ち","見積のまま"))))</f>
        <v/>
      </c>
      <c r="K174" s="8">
        <f>IF(OR($I174="",$E174=""),"",$I174-$E174)</f>
        <v/>
      </c>
      <c r="L174" s="7">
        <f>IF($A174="","",IF($J174="請求済み","",設定!$B$3-MAX($D174,$F174,$G174)))</f>
        <v/>
      </c>
    </row>
    <row r="175">
      <c r="A175" s="4" t="n"/>
      <c r="B175" s="4" t="n"/>
      <c r="C175" s="4" t="n"/>
      <c r="D175" s="5" t="n"/>
      <c r="E175" s="6" t="n"/>
      <c r="F175" s="5" t="n"/>
      <c r="G175" s="5" t="n"/>
      <c r="H175" s="5" t="n"/>
      <c r="I175" s="6" t="n"/>
      <c r="J175" s="7">
        <f>IF($A175="","",IF($H175&lt;&gt;"","請求済み",IF($G175&lt;&gt;"","納品済み・未請求",IF($F175&lt;&gt;"","受注・納品待ち","見積のまま"))))</f>
        <v/>
      </c>
      <c r="K175" s="8">
        <f>IF(OR($I175="",$E175=""),"",$I175-$E175)</f>
        <v/>
      </c>
      <c r="L175" s="7">
        <f>IF($A175="","",IF($J175="請求済み","",設定!$B$3-MAX($D175,$F175,$G175)))</f>
        <v/>
      </c>
    </row>
    <row r="176">
      <c r="A176" s="4" t="n"/>
      <c r="B176" s="4" t="n"/>
      <c r="C176" s="4" t="n"/>
      <c r="D176" s="5" t="n"/>
      <c r="E176" s="6" t="n"/>
      <c r="F176" s="5" t="n"/>
      <c r="G176" s="5" t="n"/>
      <c r="H176" s="5" t="n"/>
      <c r="I176" s="6" t="n"/>
      <c r="J176" s="7">
        <f>IF($A176="","",IF($H176&lt;&gt;"","請求済み",IF($G176&lt;&gt;"","納品済み・未請求",IF($F176&lt;&gt;"","受注・納品待ち","見積のまま"))))</f>
        <v/>
      </c>
      <c r="K176" s="8">
        <f>IF(OR($I176="",$E176=""),"",$I176-$E176)</f>
        <v/>
      </c>
      <c r="L176" s="7">
        <f>IF($A176="","",IF($J176="請求済み","",設定!$B$3-MAX($D176,$F176,$G176)))</f>
        <v/>
      </c>
    </row>
    <row r="177">
      <c r="A177" s="4" t="n"/>
      <c r="B177" s="4" t="n"/>
      <c r="C177" s="4" t="n"/>
      <c r="D177" s="5" t="n"/>
      <c r="E177" s="6" t="n"/>
      <c r="F177" s="5" t="n"/>
      <c r="G177" s="5" t="n"/>
      <c r="H177" s="5" t="n"/>
      <c r="I177" s="6" t="n"/>
      <c r="J177" s="7">
        <f>IF($A177="","",IF($H177&lt;&gt;"","請求済み",IF($G177&lt;&gt;"","納品済み・未請求",IF($F177&lt;&gt;"","受注・納品待ち","見積のまま"))))</f>
        <v/>
      </c>
      <c r="K177" s="8">
        <f>IF(OR($I177="",$E177=""),"",$I177-$E177)</f>
        <v/>
      </c>
      <c r="L177" s="7">
        <f>IF($A177="","",IF($J177="請求済み","",設定!$B$3-MAX($D177,$F177,$G177)))</f>
        <v/>
      </c>
    </row>
    <row r="178">
      <c r="A178" s="4" t="n"/>
      <c r="B178" s="4" t="n"/>
      <c r="C178" s="4" t="n"/>
      <c r="D178" s="5" t="n"/>
      <c r="E178" s="6" t="n"/>
      <c r="F178" s="5" t="n"/>
      <c r="G178" s="5" t="n"/>
      <c r="H178" s="5" t="n"/>
      <c r="I178" s="6" t="n"/>
      <c r="J178" s="7">
        <f>IF($A178="","",IF($H178&lt;&gt;"","請求済み",IF($G178&lt;&gt;"","納品済み・未請求",IF($F178&lt;&gt;"","受注・納品待ち","見積のまま"))))</f>
        <v/>
      </c>
      <c r="K178" s="8">
        <f>IF(OR($I178="",$E178=""),"",$I178-$E178)</f>
        <v/>
      </c>
      <c r="L178" s="7">
        <f>IF($A178="","",IF($J178="請求済み","",設定!$B$3-MAX($D178,$F178,$G178)))</f>
        <v/>
      </c>
    </row>
    <row r="179">
      <c r="A179" s="4" t="n"/>
      <c r="B179" s="4" t="n"/>
      <c r="C179" s="4" t="n"/>
      <c r="D179" s="5" t="n"/>
      <c r="E179" s="6" t="n"/>
      <c r="F179" s="5" t="n"/>
      <c r="G179" s="5" t="n"/>
      <c r="H179" s="5" t="n"/>
      <c r="I179" s="6" t="n"/>
      <c r="J179" s="7">
        <f>IF($A179="","",IF($H179&lt;&gt;"","請求済み",IF($G179&lt;&gt;"","納品済み・未請求",IF($F179&lt;&gt;"","受注・納品待ち","見積のまま"))))</f>
        <v/>
      </c>
      <c r="K179" s="8">
        <f>IF(OR($I179="",$E179=""),"",$I179-$E179)</f>
        <v/>
      </c>
      <c r="L179" s="7">
        <f>IF($A179="","",IF($J179="請求済み","",設定!$B$3-MAX($D179,$F179,$G179)))</f>
        <v/>
      </c>
    </row>
    <row r="180">
      <c r="A180" s="4" t="n"/>
      <c r="B180" s="4" t="n"/>
      <c r="C180" s="4" t="n"/>
      <c r="D180" s="5" t="n"/>
      <c r="E180" s="6" t="n"/>
      <c r="F180" s="5" t="n"/>
      <c r="G180" s="5" t="n"/>
      <c r="H180" s="5" t="n"/>
      <c r="I180" s="6" t="n"/>
      <c r="J180" s="7">
        <f>IF($A180="","",IF($H180&lt;&gt;"","請求済み",IF($G180&lt;&gt;"","納品済み・未請求",IF($F180&lt;&gt;"","受注・納品待ち","見積のまま"))))</f>
        <v/>
      </c>
      <c r="K180" s="8">
        <f>IF(OR($I180="",$E180=""),"",$I180-$E180)</f>
        <v/>
      </c>
      <c r="L180" s="7">
        <f>IF($A180="","",IF($J180="請求済み","",設定!$B$3-MAX($D180,$F180,$G180)))</f>
        <v/>
      </c>
    </row>
    <row r="181">
      <c r="A181" s="4" t="n"/>
      <c r="B181" s="4" t="n"/>
      <c r="C181" s="4" t="n"/>
      <c r="D181" s="5" t="n"/>
      <c r="E181" s="6" t="n"/>
      <c r="F181" s="5" t="n"/>
      <c r="G181" s="5" t="n"/>
      <c r="H181" s="5" t="n"/>
      <c r="I181" s="6" t="n"/>
      <c r="J181" s="7">
        <f>IF($A181="","",IF($H181&lt;&gt;"","請求済み",IF($G181&lt;&gt;"","納品済み・未請求",IF($F181&lt;&gt;"","受注・納品待ち","見積のまま"))))</f>
        <v/>
      </c>
      <c r="K181" s="8">
        <f>IF(OR($I181="",$E181=""),"",$I181-$E181)</f>
        <v/>
      </c>
      <c r="L181" s="7">
        <f>IF($A181="","",IF($J181="請求済み","",設定!$B$3-MAX($D181,$F181,$G181)))</f>
        <v/>
      </c>
    </row>
    <row r="182">
      <c r="A182" s="4" t="n"/>
      <c r="B182" s="4" t="n"/>
      <c r="C182" s="4" t="n"/>
      <c r="D182" s="5" t="n"/>
      <c r="E182" s="6" t="n"/>
      <c r="F182" s="5" t="n"/>
      <c r="G182" s="5" t="n"/>
      <c r="H182" s="5" t="n"/>
      <c r="I182" s="6" t="n"/>
      <c r="J182" s="7">
        <f>IF($A182="","",IF($H182&lt;&gt;"","請求済み",IF($G182&lt;&gt;"","納品済み・未請求",IF($F182&lt;&gt;"","受注・納品待ち","見積のまま"))))</f>
        <v/>
      </c>
      <c r="K182" s="8">
        <f>IF(OR($I182="",$E182=""),"",$I182-$E182)</f>
        <v/>
      </c>
      <c r="L182" s="7">
        <f>IF($A182="","",IF($J182="請求済み","",設定!$B$3-MAX($D182,$F182,$G182)))</f>
        <v/>
      </c>
    </row>
    <row r="183">
      <c r="A183" s="4" t="n"/>
      <c r="B183" s="4" t="n"/>
      <c r="C183" s="4" t="n"/>
      <c r="D183" s="5" t="n"/>
      <c r="E183" s="6" t="n"/>
      <c r="F183" s="5" t="n"/>
      <c r="G183" s="5" t="n"/>
      <c r="H183" s="5" t="n"/>
      <c r="I183" s="6" t="n"/>
      <c r="J183" s="7">
        <f>IF($A183="","",IF($H183&lt;&gt;"","請求済み",IF($G183&lt;&gt;"","納品済み・未請求",IF($F183&lt;&gt;"","受注・納品待ち","見積のまま"))))</f>
        <v/>
      </c>
      <c r="K183" s="8">
        <f>IF(OR($I183="",$E183=""),"",$I183-$E183)</f>
        <v/>
      </c>
      <c r="L183" s="7">
        <f>IF($A183="","",IF($J183="請求済み","",設定!$B$3-MAX($D183,$F183,$G183)))</f>
        <v/>
      </c>
    </row>
    <row r="184">
      <c r="A184" s="4" t="n"/>
      <c r="B184" s="4" t="n"/>
      <c r="C184" s="4" t="n"/>
      <c r="D184" s="5" t="n"/>
      <c r="E184" s="6" t="n"/>
      <c r="F184" s="5" t="n"/>
      <c r="G184" s="5" t="n"/>
      <c r="H184" s="5" t="n"/>
      <c r="I184" s="6" t="n"/>
      <c r="J184" s="7">
        <f>IF($A184="","",IF($H184&lt;&gt;"","請求済み",IF($G184&lt;&gt;"","納品済み・未請求",IF($F184&lt;&gt;"","受注・納品待ち","見積のまま"))))</f>
        <v/>
      </c>
      <c r="K184" s="8">
        <f>IF(OR($I184="",$E184=""),"",$I184-$E184)</f>
        <v/>
      </c>
      <c r="L184" s="7">
        <f>IF($A184="","",IF($J184="請求済み","",設定!$B$3-MAX($D184,$F184,$G184)))</f>
        <v/>
      </c>
    </row>
    <row r="185">
      <c r="A185" s="4" t="n"/>
      <c r="B185" s="4" t="n"/>
      <c r="C185" s="4" t="n"/>
      <c r="D185" s="5" t="n"/>
      <c r="E185" s="6" t="n"/>
      <c r="F185" s="5" t="n"/>
      <c r="G185" s="5" t="n"/>
      <c r="H185" s="5" t="n"/>
      <c r="I185" s="6" t="n"/>
      <c r="J185" s="7">
        <f>IF($A185="","",IF($H185&lt;&gt;"","請求済み",IF($G185&lt;&gt;"","納品済み・未請求",IF($F185&lt;&gt;"","受注・納品待ち","見積のまま"))))</f>
        <v/>
      </c>
      <c r="K185" s="8">
        <f>IF(OR($I185="",$E185=""),"",$I185-$E185)</f>
        <v/>
      </c>
      <c r="L185" s="7">
        <f>IF($A185="","",IF($J185="請求済み","",設定!$B$3-MAX($D185,$F185,$G185)))</f>
        <v/>
      </c>
    </row>
    <row r="186">
      <c r="A186" s="4" t="n"/>
      <c r="B186" s="4" t="n"/>
      <c r="C186" s="4" t="n"/>
      <c r="D186" s="5" t="n"/>
      <c r="E186" s="6" t="n"/>
      <c r="F186" s="5" t="n"/>
      <c r="G186" s="5" t="n"/>
      <c r="H186" s="5" t="n"/>
      <c r="I186" s="6" t="n"/>
      <c r="J186" s="7">
        <f>IF($A186="","",IF($H186&lt;&gt;"","請求済み",IF($G186&lt;&gt;"","納品済み・未請求",IF($F186&lt;&gt;"","受注・納品待ち","見積のまま"))))</f>
        <v/>
      </c>
      <c r="K186" s="8">
        <f>IF(OR($I186="",$E186=""),"",$I186-$E186)</f>
        <v/>
      </c>
      <c r="L186" s="7">
        <f>IF($A186="","",IF($J186="請求済み","",設定!$B$3-MAX($D186,$F186,$G186)))</f>
        <v/>
      </c>
    </row>
    <row r="187">
      <c r="A187" s="4" t="n"/>
      <c r="B187" s="4" t="n"/>
      <c r="C187" s="4" t="n"/>
      <c r="D187" s="5" t="n"/>
      <c r="E187" s="6" t="n"/>
      <c r="F187" s="5" t="n"/>
      <c r="G187" s="5" t="n"/>
      <c r="H187" s="5" t="n"/>
      <c r="I187" s="6" t="n"/>
      <c r="J187" s="7">
        <f>IF($A187="","",IF($H187&lt;&gt;"","請求済み",IF($G187&lt;&gt;"","納品済み・未請求",IF($F187&lt;&gt;"","受注・納品待ち","見積のまま"))))</f>
        <v/>
      </c>
      <c r="K187" s="8">
        <f>IF(OR($I187="",$E187=""),"",$I187-$E187)</f>
        <v/>
      </c>
      <c r="L187" s="7">
        <f>IF($A187="","",IF($J187="請求済み","",設定!$B$3-MAX($D187,$F187,$G187)))</f>
        <v/>
      </c>
    </row>
    <row r="188">
      <c r="A188" s="4" t="n"/>
      <c r="B188" s="4" t="n"/>
      <c r="C188" s="4" t="n"/>
      <c r="D188" s="5" t="n"/>
      <c r="E188" s="6" t="n"/>
      <c r="F188" s="5" t="n"/>
      <c r="G188" s="5" t="n"/>
      <c r="H188" s="5" t="n"/>
      <c r="I188" s="6" t="n"/>
      <c r="J188" s="7">
        <f>IF($A188="","",IF($H188&lt;&gt;"","請求済み",IF($G188&lt;&gt;"","納品済み・未請求",IF($F188&lt;&gt;"","受注・納品待ち","見積のまま"))))</f>
        <v/>
      </c>
      <c r="K188" s="8">
        <f>IF(OR($I188="",$E188=""),"",$I188-$E188)</f>
        <v/>
      </c>
      <c r="L188" s="7">
        <f>IF($A188="","",IF($J188="請求済み","",設定!$B$3-MAX($D188,$F188,$G188)))</f>
        <v/>
      </c>
    </row>
    <row r="189">
      <c r="A189" s="4" t="n"/>
      <c r="B189" s="4" t="n"/>
      <c r="C189" s="4" t="n"/>
      <c r="D189" s="5" t="n"/>
      <c r="E189" s="6" t="n"/>
      <c r="F189" s="5" t="n"/>
      <c r="G189" s="5" t="n"/>
      <c r="H189" s="5" t="n"/>
      <c r="I189" s="6" t="n"/>
      <c r="J189" s="7">
        <f>IF($A189="","",IF($H189&lt;&gt;"","請求済み",IF($G189&lt;&gt;"","納品済み・未請求",IF($F189&lt;&gt;"","受注・納品待ち","見積のまま"))))</f>
        <v/>
      </c>
      <c r="K189" s="8">
        <f>IF(OR($I189="",$E189=""),"",$I189-$E189)</f>
        <v/>
      </c>
      <c r="L189" s="7">
        <f>IF($A189="","",IF($J189="請求済み","",設定!$B$3-MAX($D189,$F189,$G189)))</f>
        <v/>
      </c>
    </row>
    <row r="190">
      <c r="A190" s="4" t="n"/>
      <c r="B190" s="4" t="n"/>
      <c r="C190" s="4" t="n"/>
      <c r="D190" s="5" t="n"/>
      <c r="E190" s="6" t="n"/>
      <c r="F190" s="5" t="n"/>
      <c r="G190" s="5" t="n"/>
      <c r="H190" s="5" t="n"/>
      <c r="I190" s="6" t="n"/>
      <c r="J190" s="7">
        <f>IF($A190="","",IF($H190&lt;&gt;"","請求済み",IF($G190&lt;&gt;"","納品済み・未請求",IF($F190&lt;&gt;"","受注・納品待ち","見積のまま"))))</f>
        <v/>
      </c>
      <c r="K190" s="8">
        <f>IF(OR($I190="",$E190=""),"",$I190-$E190)</f>
        <v/>
      </c>
      <c r="L190" s="7">
        <f>IF($A190="","",IF($J190="請求済み","",設定!$B$3-MAX($D190,$F190,$G190)))</f>
        <v/>
      </c>
    </row>
    <row r="191">
      <c r="A191" s="4" t="n"/>
      <c r="B191" s="4" t="n"/>
      <c r="C191" s="4" t="n"/>
      <c r="D191" s="5" t="n"/>
      <c r="E191" s="6" t="n"/>
      <c r="F191" s="5" t="n"/>
      <c r="G191" s="5" t="n"/>
      <c r="H191" s="5" t="n"/>
      <c r="I191" s="6" t="n"/>
      <c r="J191" s="7">
        <f>IF($A191="","",IF($H191&lt;&gt;"","請求済み",IF($G191&lt;&gt;"","納品済み・未請求",IF($F191&lt;&gt;"","受注・納品待ち","見積のまま"))))</f>
        <v/>
      </c>
      <c r="K191" s="8">
        <f>IF(OR($I191="",$E191=""),"",$I191-$E191)</f>
        <v/>
      </c>
      <c r="L191" s="7">
        <f>IF($A191="","",IF($J191="請求済み","",設定!$B$3-MAX($D191,$F191,$G191)))</f>
        <v/>
      </c>
    </row>
    <row r="192">
      <c r="A192" s="4" t="n"/>
      <c r="B192" s="4" t="n"/>
      <c r="C192" s="4" t="n"/>
      <c r="D192" s="5" t="n"/>
      <c r="E192" s="6" t="n"/>
      <c r="F192" s="5" t="n"/>
      <c r="G192" s="5" t="n"/>
      <c r="H192" s="5" t="n"/>
      <c r="I192" s="6" t="n"/>
      <c r="J192" s="7">
        <f>IF($A192="","",IF($H192&lt;&gt;"","請求済み",IF($G192&lt;&gt;"","納品済み・未請求",IF($F192&lt;&gt;"","受注・納品待ち","見積のまま"))))</f>
        <v/>
      </c>
      <c r="K192" s="8">
        <f>IF(OR($I192="",$E192=""),"",$I192-$E192)</f>
        <v/>
      </c>
      <c r="L192" s="7">
        <f>IF($A192="","",IF($J192="請求済み","",設定!$B$3-MAX($D192,$F192,$G192)))</f>
        <v/>
      </c>
    </row>
    <row r="193">
      <c r="A193" s="4" t="n"/>
      <c r="B193" s="4" t="n"/>
      <c r="C193" s="4" t="n"/>
      <c r="D193" s="5" t="n"/>
      <c r="E193" s="6" t="n"/>
      <c r="F193" s="5" t="n"/>
      <c r="G193" s="5" t="n"/>
      <c r="H193" s="5" t="n"/>
      <c r="I193" s="6" t="n"/>
      <c r="J193" s="7">
        <f>IF($A193="","",IF($H193&lt;&gt;"","請求済み",IF($G193&lt;&gt;"","納品済み・未請求",IF($F193&lt;&gt;"","受注・納品待ち","見積のまま"))))</f>
        <v/>
      </c>
      <c r="K193" s="8">
        <f>IF(OR($I193="",$E193=""),"",$I193-$E193)</f>
        <v/>
      </c>
      <c r="L193" s="7">
        <f>IF($A193="","",IF($J193="請求済み","",設定!$B$3-MAX($D193,$F193,$G193)))</f>
        <v/>
      </c>
    </row>
    <row r="194">
      <c r="A194" s="4" t="n"/>
      <c r="B194" s="4" t="n"/>
      <c r="C194" s="4" t="n"/>
      <c r="D194" s="5" t="n"/>
      <c r="E194" s="6" t="n"/>
      <c r="F194" s="5" t="n"/>
      <c r="G194" s="5" t="n"/>
      <c r="H194" s="5" t="n"/>
      <c r="I194" s="6" t="n"/>
      <c r="J194" s="7">
        <f>IF($A194="","",IF($H194&lt;&gt;"","請求済み",IF($G194&lt;&gt;"","納品済み・未請求",IF($F194&lt;&gt;"","受注・納品待ち","見積のまま"))))</f>
        <v/>
      </c>
      <c r="K194" s="8">
        <f>IF(OR($I194="",$E194=""),"",$I194-$E194)</f>
        <v/>
      </c>
      <c r="L194" s="7">
        <f>IF($A194="","",IF($J194="請求済み","",設定!$B$3-MAX($D194,$F194,$G194)))</f>
        <v/>
      </c>
    </row>
    <row r="195">
      <c r="A195" s="4" t="n"/>
      <c r="B195" s="4" t="n"/>
      <c r="C195" s="4" t="n"/>
      <c r="D195" s="5" t="n"/>
      <c r="E195" s="6" t="n"/>
      <c r="F195" s="5" t="n"/>
      <c r="G195" s="5" t="n"/>
      <c r="H195" s="5" t="n"/>
      <c r="I195" s="6" t="n"/>
      <c r="J195" s="7">
        <f>IF($A195="","",IF($H195&lt;&gt;"","請求済み",IF($G195&lt;&gt;"","納品済み・未請求",IF($F195&lt;&gt;"","受注・納品待ち","見積のまま"))))</f>
        <v/>
      </c>
      <c r="K195" s="8">
        <f>IF(OR($I195="",$E195=""),"",$I195-$E195)</f>
        <v/>
      </c>
      <c r="L195" s="7">
        <f>IF($A195="","",IF($J195="請求済み","",設定!$B$3-MAX($D195,$F195,$G195)))</f>
        <v/>
      </c>
    </row>
    <row r="196">
      <c r="A196" s="4" t="n"/>
      <c r="B196" s="4" t="n"/>
      <c r="C196" s="4" t="n"/>
      <c r="D196" s="5" t="n"/>
      <c r="E196" s="6" t="n"/>
      <c r="F196" s="5" t="n"/>
      <c r="G196" s="5" t="n"/>
      <c r="H196" s="5" t="n"/>
      <c r="I196" s="6" t="n"/>
      <c r="J196" s="7">
        <f>IF($A196="","",IF($H196&lt;&gt;"","請求済み",IF($G196&lt;&gt;"","納品済み・未請求",IF($F196&lt;&gt;"","受注・納品待ち","見積のまま"))))</f>
        <v/>
      </c>
      <c r="K196" s="8">
        <f>IF(OR($I196="",$E196=""),"",$I196-$E196)</f>
        <v/>
      </c>
      <c r="L196" s="7">
        <f>IF($A196="","",IF($J196="請求済み","",設定!$B$3-MAX($D196,$F196,$G196)))</f>
        <v/>
      </c>
    </row>
    <row r="197">
      <c r="A197" s="4" t="n"/>
      <c r="B197" s="4" t="n"/>
      <c r="C197" s="4" t="n"/>
      <c r="D197" s="5" t="n"/>
      <c r="E197" s="6" t="n"/>
      <c r="F197" s="5" t="n"/>
      <c r="G197" s="5" t="n"/>
      <c r="H197" s="5" t="n"/>
      <c r="I197" s="6" t="n"/>
      <c r="J197" s="7">
        <f>IF($A197="","",IF($H197&lt;&gt;"","請求済み",IF($G197&lt;&gt;"","納品済み・未請求",IF($F197&lt;&gt;"","受注・納品待ち","見積のまま"))))</f>
        <v/>
      </c>
      <c r="K197" s="8">
        <f>IF(OR($I197="",$E197=""),"",$I197-$E197)</f>
        <v/>
      </c>
      <c r="L197" s="7">
        <f>IF($A197="","",IF($J197="請求済み","",設定!$B$3-MAX($D197,$F197,$G197)))</f>
        <v/>
      </c>
    </row>
    <row r="198">
      <c r="A198" s="4" t="n"/>
      <c r="B198" s="4" t="n"/>
      <c r="C198" s="4" t="n"/>
      <c r="D198" s="5" t="n"/>
      <c r="E198" s="6" t="n"/>
      <c r="F198" s="5" t="n"/>
      <c r="G198" s="5" t="n"/>
      <c r="H198" s="5" t="n"/>
      <c r="I198" s="6" t="n"/>
      <c r="J198" s="7">
        <f>IF($A198="","",IF($H198&lt;&gt;"","請求済み",IF($G198&lt;&gt;"","納品済み・未請求",IF($F198&lt;&gt;"","受注・納品待ち","見積のまま"))))</f>
        <v/>
      </c>
      <c r="K198" s="8">
        <f>IF(OR($I198="",$E198=""),"",$I198-$E198)</f>
        <v/>
      </c>
      <c r="L198" s="7">
        <f>IF($A198="","",IF($J198="請求済み","",設定!$B$3-MAX($D198,$F198,$G198)))</f>
        <v/>
      </c>
    </row>
    <row r="199">
      <c r="A199" s="4" t="n"/>
      <c r="B199" s="4" t="n"/>
      <c r="C199" s="4" t="n"/>
      <c r="D199" s="5" t="n"/>
      <c r="E199" s="6" t="n"/>
      <c r="F199" s="5" t="n"/>
      <c r="G199" s="5" t="n"/>
      <c r="H199" s="5" t="n"/>
      <c r="I199" s="6" t="n"/>
      <c r="J199" s="7">
        <f>IF($A199="","",IF($H199&lt;&gt;"","請求済み",IF($G199&lt;&gt;"","納品済み・未請求",IF($F199&lt;&gt;"","受注・納品待ち","見積のまま"))))</f>
        <v/>
      </c>
      <c r="K199" s="8">
        <f>IF(OR($I199="",$E199=""),"",$I199-$E199)</f>
        <v/>
      </c>
      <c r="L199" s="7">
        <f>IF($A199="","",IF($J199="請求済み","",設定!$B$3-MAX($D199,$F199,$G199)))</f>
        <v/>
      </c>
    </row>
    <row r="200">
      <c r="A200" s="4" t="n"/>
      <c r="B200" s="4" t="n"/>
      <c r="C200" s="4" t="n"/>
      <c r="D200" s="5" t="n"/>
      <c r="E200" s="6" t="n"/>
      <c r="F200" s="5" t="n"/>
      <c r="G200" s="5" t="n"/>
      <c r="H200" s="5" t="n"/>
      <c r="I200" s="6" t="n"/>
      <c r="J200" s="7">
        <f>IF($A200="","",IF($H200&lt;&gt;"","請求済み",IF($G200&lt;&gt;"","納品済み・未請求",IF($F200&lt;&gt;"","受注・納品待ち","見積のまま"))))</f>
        <v/>
      </c>
      <c r="K200" s="8">
        <f>IF(OR($I200="",$E200=""),"",$I200-$E200)</f>
        <v/>
      </c>
      <c r="L200" s="7">
        <f>IF($A200="","",IF($J200="請求済み","",設定!$B$3-MAX($D200,$F200,$G200)))</f>
        <v/>
      </c>
    </row>
    <row r="201">
      <c r="A201" s="4" t="n"/>
      <c r="B201" s="4" t="n"/>
      <c r="C201" s="4" t="n"/>
      <c r="D201" s="5" t="n"/>
      <c r="E201" s="6" t="n"/>
      <c r="F201" s="5" t="n"/>
      <c r="G201" s="5" t="n"/>
      <c r="H201" s="5" t="n"/>
      <c r="I201" s="6" t="n"/>
      <c r="J201" s="7">
        <f>IF($A201="","",IF($H201&lt;&gt;"","請求済み",IF($G201&lt;&gt;"","納品済み・未請求",IF($F201&lt;&gt;"","受注・納品待ち","見積のまま"))))</f>
        <v/>
      </c>
      <c r="K201" s="8">
        <f>IF(OR($I201="",$E201=""),"",$I201-$E201)</f>
        <v/>
      </c>
      <c r="L201" s="7">
        <f>IF($A201="","",IF($J201="請求済み","",設定!$B$3-MAX($D201,$F201,$G201)))</f>
        <v/>
      </c>
    </row>
    <row r="202">
      <c r="A202" s="4" t="n"/>
      <c r="B202" s="4" t="n"/>
      <c r="C202" s="4" t="n"/>
      <c r="D202" s="5" t="n"/>
      <c r="E202" s="6" t="n"/>
      <c r="F202" s="5" t="n"/>
      <c r="G202" s="5" t="n"/>
      <c r="H202" s="5" t="n"/>
      <c r="I202" s="6" t="n"/>
      <c r="J202" s="7">
        <f>IF($A202="","",IF($H202&lt;&gt;"","請求済み",IF($G202&lt;&gt;"","納品済み・未請求",IF($F202&lt;&gt;"","受注・納品待ち","見積のまま"))))</f>
        <v/>
      </c>
      <c r="K202" s="8">
        <f>IF(OR($I202="",$E202=""),"",$I202-$E202)</f>
        <v/>
      </c>
      <c r="L202" s="7">
        <f>IF($A202="","",IF($J202="請求済み","",設定!$B$3-MAX($D202,$F202,$G202)))</f>
        <v/>
      </c>
    </row>
    <row r="203">
      <c r="A203" s="4" t="n"/>
      <c r="B203" s="4" t="n"/>
      <c r="C203" s="4" t="n"/>
      <c r="D203" s="5" t="n"/>
      <c r="E203" s="6" t="n"/>
      <c r="F203" s="5" t="n"/>
      <c r="G203" s="5" t="n"/>
      <c r="H203" s="5" t="n"/>
      <c r="I203" s="6" t="n"/>
      <c r="J203" s="7">
        <f>IF($A203="","",IF($H203&lt;&gt;"","請求済み",IF($G203&lt;&gt;"","納品済み・未請求",IF($F203&lt;&gt;"","受注・納品待ち","見積のまま"))))</f>
        <v/>
      </c>
      <c r="K203" s="8">
        <f>IF(OR($I203="",$E203=""),"",$I203-$E203)</f>
        <v/>
      </c>
      <c r="L203" s="7">
        <f>IF($A203="","",IF($J203="請求済み","",設定!$B$3-MAX($D203,$F203,$G203)))</f>
        <v/>
      </c>
    </row>
    <row r="204">
      <c r="A204" s="4" t="n"/>
      <c r="B204" s="4" t="n"/>
      <c r="C204" s="4" t="n"/>
      <c r="D204" s="5" t="n"/>
      <c r="E204" s="6" t="n"/>
      <c r="F204" s="5" t="n"/>
      <c r="G204" s="5" t="n"/>
      <c r="H204" s="5" t="n"/>
      <c r="I204" s="6" t="n"/>
      <c r="J204" s="7">
        <f>IF($A204="","",IF($H204&lt;&gt;"","請求済み",IF($G204&lt;&gt;"","納品済み・未請求",IF($F204&lt;&gt;"","受注・納品待ち","見積のまま"))))</f>
        <v/>
      </c>
      <c r="K204" s="8">
        <f>IF(OR($I204="",$E204=""),"",$I204-$E204)</f>
        <v/>
      </c>
      <c r="L204" s="7">
        <f>IF($A204="","",IF($J204="請求済み","",設定!$B$3-MAX($D204,$F204,$G204)))</f>
        <v/>
      </c>
    </row>
    <row r="205">
      <c r="A205" s="4" t="n"/>
      <c r="B205" s="4" t="n"/>
      <c r="C205" s="4" t="n"/>
      <c r="D205" s="5" t="n"/>
      <c r="E205" s="6" t="n"/>
      <c r="F205" s="5" t="n"/>
      <c r="G205" s="5" t="n"/>
      <c r="H205" s="5" t="n"/>
      <c r="I205" s="6" t="n"/>
      <c r="J205" s="7">
        <f>IF($A205="","",IF($H205&lt;&gt;"","請求済み",IF($G205&lt;&gt;"","納品済み・未請求",IF($F205&lt;&gt;"","受注・納品待ち","見積のまま"))))</f>
        <v/>
      </c>
      <c r="K205" s="8">
        <f>IF(OR($I205="",$E205=""),"",$I205-$E205)</f>
        <v/>
      </c>
      <c r="L205" s="7">
        <f>IF($A205="","",IF($J205="請求済み","",設定!$B$3-MAX($D205,$F205,$G205)))</f>
        <v/>
      </c>
    </row>
    <row r="206">
      <c r="A206" s="4" t="n"/>
      <c r="B206" s="4" t="n"/>
      <c r="C206" s="4" t="n"/>
      <c r="D206" s="5" t="n"/>
      <c r="E206" s="6" t="n"/>
      <c r="F206" s="5" t="n"/>
      <c r="G206" s="5" t="n"/>
      <c r="H206" s="5" t="n"/>
      <c r="I206" s="6" t="n"/>
      <c r="J206" s="7">
        <f>IF($A206="","",IF($H206&lt;&gt;"","請求済み",IF($G206&lt;&gt;"","納品済み・未請求",IF($F206&lt;&gt;"","受注・納品待ち","見積のまま"))))</f>
        <v/>
      </c>
      <c r="K206" s="8">
        <f>IF(OR($I206="",$E206=""),"",$I206-$E206)</f>
        <v/>
      </c>
      <c r="L206" s="7">
        <f>IF($A206="","",IF($J206="請求済み","",設定!$B$3-MAX($D206,$F206,$G206)))</f>
        <v/>
      </c>
    </row>
    <row r="207">
      <c r="A207" s="4" t="n"/>
      <c r="B207" s="4" t="n"/>
      <c r="C207" s="4" t="n"/>
      <c r="D207" s="5" t="n"/>
      <c r="E207" s="6" t="n"/>
      <c r="F207" s="5" t="n"/>
      <c r="G207" s="5" t="n"/>
      <c r="H207" s="5" t="n"/>
      <c r="I207" s="6" t="n"/>
      <c r="J207" s="7">
        <f>IF($A207="","",IF($H207&lt;&gt;"","請求済み",IF($G207&lt;&gt;"","納品済み・未請求",IF($F207&lt;&gt;"","受注・納品待ち","見積のまま"))))</f>
        <v/>
      </c>
      <c r="K207" s="8">
        <f>IF(OR($I207="",$E207=""),"",$I207-$E207)</f>
        <v/>
      </c>
      <c r="L207" s="7">
        <f>IF($A207="","",IF($J207="請求済み","",設定!$B$3-MAX($D207,$F207,$G207)))</f>
        <v/>
      </c>
    </row>
    <row r="208">
      <c r="A208" s="4" t="n"/>
      <c r="B208" s="4" t="n"/>
      <c r="C208" s="4" t="n"/>
      <c r="D208" s="5" t="n"/>
      <c r="E208" s="6" t="n"/>
      <c r="F208" s="5" t="n"/>
      <c r="G208" s="5" t="n"/>
      <c r="H208" s="5" t="n"/>
      <c r="I208" s="6" t="n"/>
      <c r="J208" s="7">
        <f>IF($A208="","",IF($H208&lt;&gt;"","請求済み",IF($G208&lt;&gt;"","納品済み・未請求",IF($F208&lt;&gt;"","受注・納品待ち","見積のまま"))))</f>
        <v/>
      </c>
      <c r="K208" s="8">
        <f>IF(OR($I208="",$E208=""),"",$I208-$E208)</f>
        <v/>
      </c>
      <c r="L208" s="7">
        <f>IF($A208="","",IF($J208="請求済み","",設定!$B$3-MAX($D208,$F208,$G208)))</f>
        <v/>
      </c>
    </row>
    <row r="209">
      <c r="A209" s="4" t="n"/>
      <c r="B209" s="4" t="n"/>
      <c r="C209" s="4" t="n"/>
      <c r="D209" s="5" t="n"/>
      <c r="E209" s="6" t="n"/>
      <c r="F209" s="5" t="n"/>
      <c r="G209" s="5" t="n"/>
      <c r="H209" s="5" t="n"/>
      <c r="I209" s="6" t="n"/>
      <c r="J209" s="7">
        <f>IF($A209="","",IF($H209&lt;&gt;"","請求済み",IF($G209&lt;&gt;"","納品済み・未請求",IF($F209&lt;&gt;"","受注・納品待ち","見積のまま"))))</f>
        <v/>
      </c>
      <c r="K209" s="8">
        <f>IF(OR($I209="",$E209=""),"",$I209-$E209)</f>
        <v/>
      </c>
      <c r="L209" s="7">
        <f>IF($A209="","",IF($J209="請求済み","",設定!$B$3-MAX($D209,$F209,$G209)))</f>
        <v/>
      </c>
    </row>
    <row r="210">
      <c r="A210" s="4" t="n"/>
      <c r="B210" s="4" t="n"/>
      <c r="C210" s="4" t="n"/>
      <c r="D210" s="5" t="n"/>
      <c r="E210" s="6" t="n"/>
      <c r="F210" s="5" t="n"/>
      <c r="G210" s="5" t="n"/>
      <c r="H210" s="5" t="n"/>
      <c r="I210" s="6" t="n"/>
      <c r="J210" s="7">
        <f>IF($A210="","",IF($H210&lt;&gt;"","請求済み",IF($G210&lt;&gt;"","納品済み・未請求",IF($F210&lt;&gt;"","受注・納品待ち","見積のまま"))))</f>
        <v/>
      </c>
      <c r="K210" s="8">
        <f>IF(OR($I210="",$E210=""),"",$I210-$E210)</f>
        <v/>
      </c>
      <c r="L210" s="7">
        <f>IF($A210="","",IF($J210="請求済み","",設定!$B$3-MAX($D210,$F210,$G210)))</f>
        <v/>
      </c>
    </row>
    <row r="211">
      <c r="A211" s="4" t="n"/>
      <c r="B211" s="4" t="n"/>
      <c r="C211" s="4" t="n"/>
      <c r="D211" s="5" t="n"/>
      <c r="E211" s="6" t="n"/>
      <c r="F211" s="5" t="n"/>
      <c r="G211" s="5" t="n"/>
      <c r="H211" s="5" t="n"/>
      <c r="I211" s="6" t="n"/>
      <c r="J211" s="7">
        <f>IF($A211="","",IF($H211&lt;&gt;"","請求済み",IF($G211&lt;&gt;"","納品済み・未請求",IF($F211&lt;&gt;"","受注・納品待ち","見積のまま"))))</f>
        <v/>
      </c>
      <c r="K211" s="8">
        <f>IF(OR($I211="",$E211=""),"",$I211-$E211)</f>
        <v/>
      </c>
      <c r="L211" s="7">
        <f>IF($A211="","",IF($J211="請求済み","",設定!$B$3-MAX($D211,$F211,$G211)))</f>
        <v/>
      </c>
    </row>
    <row r="212">
      <c r="A212" s="4" t="n"/>
      <c r="B212" s="4" t="n"/>
      <c r="C212" s="4" t="n"/>
      <c r="D212" s="5" t="n"/>
      <c r="E212" s="6" t="n"/>
      <c r="F212" s="5" t="n"/>
      <c r="G212" s="5" t="n"/>
      <c r="H212" s="5" t="n"/>
      <c r="I212" s="6" t="n"/>
      <c r="J212" s="7">
        <f>IF($A212="","",IF($H212&lt;&gt;"","請求済み",IF($G212&lt;&gt;"","納品済み・未請求",IF($F212&lt;&gt;"","受注・納品待ち","見積のまま"))))</f>
        <v/>
      </c>
      <c r="K212" s="8">
        <f>IF(OR($I212="",$E212=""),"",$I212-$E212)</f>
        <v/>
      </c>
      <c r="L212" s="7">
        <f>IF($A212="","",IF($J212="請求済み","",設定!$B$3-MAX($D212,$F212,$G212)))</f>
        <v/>
      </c>
    </row>
    <row r="213">
      <c r="A213" s="4" t="n"/>
      <c r="B213" s="4" t="n"/>
      <c r="C213" s="4" t="n"/>
      <c r="D213" s="5" t="n"/>
      <c r="E213" s="6" t="n"/>
      <c r="F213" s="5" t="n"/>
      <c r="G213" s="5" t="n"/>
      <c r="H213" s="5" t="n"/>
      <c r="I213" s="6" t="n"/>
      <c r="J213" s="7">
        <f>IF($A213="","",IF($H213&lt;&gt;"","請求済み",IF($G213&lt;&gt;"","納品済み・未請求",IF($F213&lt;&gt;"","受注・納品待ち","見積のまま"))))</f>
        <v/>
      </c>
      <c r="K213" s="8">
        <f>IF(OR($I213="",$E213=""),"",$I213-$E213)</f>
        <v/>
      </c>
      <c r="L213" s="7">
        <f>IF($A213="","",IF($J213="請求済み","",設定!$B$3-MAX($D213,$F213,$G213)))</f>
        <v/>
      </c>
    </row>
    <row r="214">
      <c r="A214" s="4" t="n"/>
      <c r="B214" s="4" t="n"/>
      <c r="C214" s="4" t="n"/>
      <c r="D214" s="5" t="n"/>
      <c r="E214" s="6" t="n"/>
      <c r="F214" s="5" t="n"/>
      <c r="G214" s="5" t="n"/>
      <c r="H214" s="5" t="n"/>
      <c r="I214" s="6" t="n"/>
      <c r="J214" s="7">
        <f>IF($A214="","",IF($H214&lt;&gt;"","請求済み",IF($G214&lt;&gt;"","納品済み・未請求",IF($F214&lt;&gt;"","受注・納品待ち","見積のまま"))))</f>
        <v/>
      </c>
      <c r="K214" s="8">
        <f>IF(OR($I214="",$E214=""),"",$I214-$E214)</f>
        <v/>
      </c>
      <c r="L214" s="7">
        <f>IF($A214="","",IF($J214="請求済み","",設定!$B$3-MAX($D214,$F214,$G214)))</f>
        <v/>
      </c>
    </row>
    <row r="215">
      <c r="A215" s="4" t="n"/>
      <c r="B215" s="4" t="n"/>
      <c r="C215" s="4" t="n"/>
      <c r="D215" s="5" t="n"/>
      <c r="E215" s="6" t="n"/>
      <c r="F215" s="5" t="n"/>
      <c r="G215" s="5" t="n"/>
      <c r="H215" s="5" t="n"/>
      <c r="I215" s="6" t="n"/>
      <c r="J215" s="7">
        <f>IF($A215="","",IF($H215&lt;&gt;"","請求済み",IF($G215&lt;&gt;"","納品済み・未請求",IF($F215&lt;&gt;"","受注・納品待ち","見積のまま"))))</f>
        <v/>
      </c>
      <c r="K215" s="8">
        <f>IF(OR($I215="",$E215=""),"",$I215-$E215)</f>
        <v/>
      </c>
      <c r="L215" s="7">
        <f>IF($A215="","",IF($J215="請求済み","",設定!$B$3-MAX($D215,$F215,$G215)))</f>
        <v/>
      </c>
    </row>
    <row r="216">
      <c r="A216" s="4" t="n"/>
      <c r="B216" s="4" t="n"/>
      <c r="C216" s="4" t="n"/>
      <c r="D216" s="5" t="n"/>
      <c r="E216" s="6" t="n"/>
      <c r="F216" s="5" t="n"/>
      <c r="G216" s="5" t="n"/>
      <c r="H216" s="5" t="n"/>
      <c r="I216" s="6" t="n"/>
      <c r="J216" s="7">
        <f>IF($A216="","",IF($H216&lt;&gt;"","請求済み",IF($G216&lt;&gt;"","納品済み・未請求",IF($F216&lt;&gt;"","受注・納品待ち","見積のまま"))))</f>
        <v/>
      </c>
      <c r="K216" s="8">
        <f>IF(OR($I216="",$E216=""),"",$I216-$E216)</f>
        <v/>
      </c>
      <c r="L216" s="7">
        <f>IF($A216="","",IF($J216="請求済み","",設定!$B$3-MAX($D216,$F216,$G216)))</f>
        <v/>
      </c>
    </row>
    <row r="217">
      <c r="A217" s="4" t="n"/>
      <c r="B217" s="4" t="n"/>
      <c r="C217" s="4" t="n"/>
      <c r="D217" s="5" t="n"/>
      <c r="E217" s="6" t="n"/>
      <c r="F217" s="5" t="n"/>
      <c r="G217" s="5" t="n"/>
      <c r="H217" s="5" t="n"/>
      <c r="I217" s="6" t="n"/>
      <c r="J217" s="7">
        <f>IF($A217="","",IF($H217&lt;&gt;"","請求済み",IF($G217&lt;&gt;"","納品済み・未請求",IF($F217&lt;&gt;"","受注・納品待ち","見積のまま"))))</f>
        <v/>
      </c>
      <c r="K217" s="8">
        <f>IF(OR($I217="",$E217=""),"",$I217-$E217)</f>
        <v/>
      </c>
      <c r="L217" s="7">
        <f>IF($A217="","",IF($J217="請求済み","",設定!$B$3-MAX($D217,$F217,$G217)))</f>
        <v/>
      </c>
    </row>
    <row r="218">
      <c r="A218" s="4" t="n"/>
      <c r="B218" s="4" t="n"/>
      <c r="C218" s="4" t="n"/>
      <c r="D218" s="5" t="n"/>
      <c r="E218" s="6" t="n"/>
      <c r="F218" s="5" t="n"/>
      <c r="G218" s="5" t="n"/>
      <c r="H218" s="5" t="n"/>
      <c r="I218" s="6" t="n"/>
      <c r="J218" s="7">
        <f>IF($A218="","",IF($H218&lt;&gt;"","請求済み",IF($G218&lt;&gt;"","納品済み・未請求",IF($F218&lt;&gt;"","受注・納品待ち","見積のまま"))))</f>
        <v/>
      </c>
      <c r="K218" s="8">
        <f>IF(OR($I218="",$E218=""),"",$I218-$E218)</f>
        <v/>
      </c>
      <c r="L218" s="7">
        <f>IF($A218="","",IF($J218="請求済み","",設定!$B$3-MAX($D218,$F218,$G218)))</f>
        <v/>
      </c>
    </row>
    <row r="219">
      <c r="A219" s="4" t="n"/>
      <c r="B219" s="4" t="n"/>
      <c r="C219" s="4" t="n"/>
      <c r="D219" s="5" t="n"/>
      <c r="E219" s="6" t="n"/>
      <c r="F219" s="5" t="n"/>
      <c r="G219" s="5" t="n"/>
      <c r="H219" s="5" t="n"/>
      <c r="I219" s="6" t="n"/>
      <c r="J219" s="7">
        <f>IF($A219="","",IF($H219&lt;&gt;"","請求済み",IF($G219&lt;&gt;"","納品済み・未請求",IF($F219&lt;&gt;"","受注・納品待ち","見積のまま"))))</f>
        <v/>
      </c>
      <c r="K219" s="8">
        <f>IF(OR($I219="",$E219=""),"",$I219-$E219)</f>
        <v/>
      </c>
      <c r="L219" s="7">
        <f>IF($A219="","",IF($J219="請求済み","",設定!$B$3-MAX($D219,$F219,$G219)))</f>
        <v/>
      </c>
    </row>
    <row r="220">
      <c r="A220" s="4" t="n"/>
      <c r="B220" s="4" t="n"/>
      <c r="C220" s="4" t="n"/>
      <c r="D220" s="5" t="n"/>
      <c r="E220" s="6" t="n"/>
      <c r="F220" s="5" t="n"/>
      <c r="G220" s="5" t="n"/>
      <c r="H220" s="5" t="n"/>
      <c r="I220" s="6" t="n"/>
      <c r="J220" s="7">
        <f>IF($A220="","",IF($H220&lt;&gt;"","請求済み",IF($G220&lt;&gt;"","納品済み・未請求",IF($F220&lt;&gt;"","受注・納品待ち","見積のまま"))))</f>
        <v/>
      </c>
      <c r="K220" s="8">
        <f>IF(OR($I220="",$E220=""),"",$I220-$E220)</f>
        <v/>
      </c>
      <c r="L220" s="7">
        <f>IF($A220="","",IF($J220="請求済み","",設定!$B$3-MAX($D220,$F220,$G220)))</f>
        <v/>
      </c>
    </row>
    <row r="221">
      <c r="A221" s="4" t="n"/>
      <c r="B221" s="4" t="n"/>
      <c r="C221" s="4" t="n"/>
      <c r="D221" s="5" t="n"/>
      <c r="E221" s="6" t="n"/>
      <c r="F221" s="5" t="n"/>
      <c r="G221" s="5" t="n"/>
      <c r="H221" s="5" t="n"/>
      <c r="I221" s="6" t="n"/>
      <c r="J221" s="7">
        <f>IF($A221="","",IF($H221&lt;&gt;"","請求済み",IF($G221&lt;&gt;"","納品済み・未請求",IF($F221&lt;&gt;"","受注・納品待ち","見積のまま"))))</f>
        <v/>
      </c>
      <c r="K221" s="8">
        <f>IF(OR($I221="",$E221=""),"",$I221-$E221)</f>
        <v/>
      </c>
      <c r="L221" s="7">
        <f>IF($A221="","",IF($J221="請求済み","",設定!$B$3-MAX($D221,$F221,$G221)))</f>
        <v/>
      </c>
    </row>
    <row r="222">
      <c r="A222" s="4" t="n"/>
      <c r="B222" s="4" t="n"/>
      <c r="C222" s="4" t="n"/>
      <c r="D222" s="5" t="n"/>
      <c r="E222" s="6" t="n"/>
      <c r="F222" s="5" t="n"/>
      <c r="G222" s="5" t="n"/>
      <c r="H222" s="5" t="n"/>
      <c r="I222" s="6" t="n"/>
      <c r="J222" s="7">
        <f>IF($A222="","",IF($H222&lt;&gt;"","請求済み",IF($G222&lt;&gt;"","納品済み・未請求",IF($F222&lt;&gt;"","受注・納品待ち","見積のまま"))))</f>
        <v/>
      </c>
      <c r="K222" s="8">
        <f>IF(OR($I222="",$E222=""),"",$I222-$E222)</f>
        <v/>
      </c>
      <c r="L222" s="7">
        <f>IF($A222="","",IF($J222="請求済み","",設定!$B$3-MAX($D222,$F222,$G222)))</f>
        <v/>
      </c>
    </row>
    <row r="223">
      <c r="A223" s="4" t="n"/>
      <c r="B223" s="4" t="n"/>
      <c r="C223" s="4" t="n"/>
      <c r="D223" s="5" t="n"/>
      <c r="E223" s="6" t="n"/>
      <c r="F223" s="5" t="n"/>
      <c r="G223" s="5" t="n"/>
      <c r="H223" s="5" t="n"/>
      <c r="I223" s="6" t="n"/>
      <c r="J223" s="7">
        <f>IF($A223="","",IF($H223&lt;&gt;"","請求済み",IF($G223&lt;&gt;"","納品済み・未請求",IF($F223&lt;&gt;"","受注・納品待ち","見積のまま"))))</f>
        <v/>
      </c>
      <c r="K223" s="8">
        <f>IF(OR($I223="",$E223=""),"",$I223-$E223)</f>
        <v/>
      </c>
      <c r="L223" s="7">
        <f>IF($A223="","",IF($J223="請求済み","",設定!$B$3-MAX($D223,$F223,$G223)))</f>
        <v/>
      </c>
    </row>
    <row r="224">
      <c r="A224" s="4" t="n"/>
      <c r="B224" s="4" t="n"/>
      <c r="C224" s="4" t="n"/>
      <c r="D224" s="5" t="n"/>
      <c r="E224" s="6" t="n"/>
      <c r="F224" s="5" t="n"/>
      <c r="G224" s="5" t="n"/>
      <c r="H224" s="5" t="n"/>
      <c r="I224" s="6" t="n"/>
      <c r="J224" s="7">
        <f>IF($A224="","",IF($H224&lt;&gt;"","請求済み",IF($G224&lt;&gt;"","納品済み・未請求",IF($F224&lt;&gt;"","受注・納品待ち","見積のまま"))))</f>
        <v/>
      </c>
      <c r="K224" s="8">
        <f>IF(OR($I224="",$E224=""),"",$I224-$E224)</f>
        <v/>
      </c>
      <c r="L224" s="7">
        <f>IF($A224="","",IF($J224="請求済み","",設定!$B$3-MAX($D224,$F224,$G224)))</f>
        <v/>
      </c>
    </row>
    <row r="225">
      <c r="A225" s="4" t="n"/>
      <c r="B225" s="4" t="n"/>
      <c r="C225" s="4" t="n"/>
      <c r="D225" s="5" t="n"/>
      <c r="E225" s="6" t="n"/>
      <c r="F225" s="5" t="n"/>
      <c r="G225" s="5" t="n"/>
      <c r="H225" s="5" t="n"/>
      <c r="I225" s="6" t="n"/>
      <c r="J225" s="7">
        <f>IF($A225="","",IF($H225&lt;&gt;"","請求済み",IF($G225&lt;&gt;"","納品済み・未請求",IF($F225&lt;&gt;"","受注・納品待ち","見積のまま"))))</f>
        <v/>
      </c>
      <c r="K225" s="8">
        <f>IF(OR($I225="",$E225=""),"",$I225-$E225)</f>
        <v/>
      </c>
      <c r="L225" s="7">
        <f>IF($A225="","",IF($J225="請求済み","",設定!$B$3-MAX($D225,$F225,$G225)))</f>
        <v/>
      </c>
    </row>
    <row r="226">
      <c r="A226" s="4" t="n"/>
      <c r="B226" s="4" t="n"/>
      <c r="C226" s="4" t="n"/>
      <c r="D226" s="5" t="n"/>
      <c r="E226" s="6" t="n"/>
      <c r="F226" s="5" t="n"/>
      <c r="G226" s="5" t="n"/>
      <c r="H226" s="5" t="n"/>
      <c r="I226" s="6" t="n"/>
      <c r="J226" s="7">
        <f>IF($A226="","",IF($H226&lt;&gt;"","請求済み",IF($G226&lt;&gt;"","納品済み・未請求",IF($F226&lt;&gt;"","受注・納品待ち","見積のまま"))))</f>
        <v/>
      </c>
      <c r="K226" s="8">
        <f>IF(OR($I226="",$E226=""),"",$I226-$E226)</f>
        <v/>
      </c>
      <c r="L226" s="7">
        <f>IF($A226="","",IF($J226="請求済み","",設定!$B$3-MAX($D226,$F226,$G226)))</f>
        <v/>
      </c>
    </row>
    <row r="227">
      <c r="A227" s="4" t="n"/>
      <c r="B227" s="4" t="n"/>
      <c r="C227" s="4" t="n"/>
      <c r="D227" s="5" t="n"/>
      <c r="E227" s="6" t="n"/>
      <c r="F227" s="5" t="n"/>
      <c r="G227" s="5" t="n"/>
      <c r="H227" s="5" t="n"/>
      <c r="I227" s="6" t="n"/>
      <c r="J227" s="7">
        <f>IF($A227="","",IF($H227&lt;&gt;"","請求済み",IF($G227&lt;&gt;"","納品済み・未請求",IF($F227&lt;&gt;"","受注・納品待ち","見積のまま"))))</f>
        <v/>
      </c>
      <c r="K227" s="8">
        <f>IF(OR($I227="",$E227=""),"",$I227-$E227)</f>
        <v/>
      </c>
      <c r="L227" s="7">
        <f>IF($A227="","",IF($J227="請求済み","",設定!$B$3-MAX($D227,$F227,$G227)))</f>
        <v/>
      </c>
    </row>
    <row r="228">
      <c r="A228" s="4" t="n"/>
      <c r="B228" s="4" t="n"/>
      <c r="C228" s="4" t="n"/>
      <c r="D228" s="5" t="n"/>
      <c r="E228" s="6" t="n"/>
      <c r="F228" s="5" t="n"/>
      <c r="G228" s="5" t="n"/>
      <c r="H228" s="5" t="n"/>
      <c r="I228" s="6" t="n"/>
      <c r="J228" s="7">
        <f>IF($A228="","",IF($H228&lt;&gt;"","請求済み",IF($G228&lt;&gt;"","納品済み・未請求",IF($F228&lt;&gt;"","受注・納品待ち","見積のまま"))))</f>
        <v/>
      </c>
      <c r="K228" s="8">
        <f>IF(OR($I228="",$E228=""),"",$I228-$E228)</f>
        <v/>
      </c>
      <c r="L228" s="7">
        <f>IF($A228="","",IF($J228="請求済み","",設定!$B$3-MAX($D228,$F228,$G228)))</f>
        <v/>
      </c>
    </row>
    <row r="229">
      <c r="A229" s="4" t="n"/>
      <c r="B229" s="4" t="n"/>
      <c r="C229" s="4" t="n"/>
      <c r="D229" s="5" t="n"/>
      <c r="E229" s="6" t="n"/>
      <c r="F229" s="5" t="n"/>
      <c r="G229" s="5" t="n"/>
      <c r="H229" s="5" t="n"/>
      <c r="I229" s="6" t="n"/>
      <c r="J229" s="7">
        <f>IF($A229="","",IF($H229&lt;&gt;"","請求済み",IF($G229&lt;&gt;"","納品済み・未請求",IF($F229&lt;&gt;"","受注・納品待ち","見積のまま"))))</f>
        <v/>
      </c>
      <c r="K229" s="8">
        <f>IF(OR($I229="",$E229=""),"",$I229-$E229)</f>
        <v/>
      </c>
      <c r="L229" s="7">
        <f>IF($A229="","",IF($J229="請求済み","",設定!$B$3-MAX($D229,$F229,$G229)))</f>
        <v/>
      </c>
    </row>
    <row r="230">
      <c r="A230" s="4" t="n"/>
      <c r="B230" s="4" t="n"/>
      <c r="C230" s="4" t="n"/>
      <c r="D230" s="5" t="n"/>
      <c r="E230" s="6" t="n"/>
      <c r="F230" s="5" t="n"/>
      <c r="G230" s="5" t="n"/>
      <c r="H230" s="5" t="n"/>
      <c r="I230" s="6" t="n"/>
      <c r="J230" s="7">
        <f>IF($A230="","",IF($H230&lt;&gt;"","請求済み",IF($G230&lt;&gt;"","納品済み・未請求",IF($F230&lt;&gt;"","受注・納品待ち","見積のまま"))))</f>
        <v/>
      </c>
      <c r="K230" s="8">
        <f>IF(OR($I230="",$E230=""),"",$I230-$E230)</f>
        <v/>
      </c>
      <c r="L230" s="7">
        <f>IF($A230="","",IF($J230="請求済み","",設定!$B$3-MAX($D230,$F230,$G230)))</f>
        <v/>
      </c>
    </row>
    <row r="231">
      <c r="A231" s="4" t="n"/>
      <c r="B231" s="4" t="n"/>
      <c r="C231" s="4" t="n"/>
      <c r="D231" s="5" t="n"/>
      <c r="E231" s="6" t="n"/>
      <c r="F231" s="5" t="n"/>
      <c r="G231" s="5" t="n"/>
      <c r="H231" s="5" t="n"/>
      <c r="I231" s="6" t="n"/>
      <c r="J231" s="7">
        <f>IF($A231="","",IF($H231&lt;&gt;"","請求済み",IF($G231&lt;&gt;"","納品済み・未請求",IF($F231&lt;&gt;"","受注・納品待ち","見積のまま"))))</f>
        <v/>
      </c>
      <c r="K231" s="8">
        <f>IF(OR($I231="",$E231=""),"",$I231-$E231)</f>
        <v/>
      </c>
      <c r="L231" s="7">
        <f>IF($A231="","",IF($J231="請求済み","",設定!$B$3-MAX($D231,$F231,$G231)))</f>
        <v/>
      </c>
    </row>
    <row r="232">
      <c r="A232" s="4" t="n"/>
      <c r="B232" s="4" t="n"/>
      <c r="C232" s="4" t="n"/>
      <c r="D232" s="5" t="n"/>
      <c r="E232" s="6" t="n"/>
      <c r="F232" s="5" t="n"/>
      <c r="G232" s="5" t="n"/>
      <c r="H232" s="5" t="n"/>
      <c r="I232" s="6" t="n"/>
      <c r="J232" s="7">
        <f>IF($A232="","",IF($H232&lt;&gt;"","請求済み",IF($G232&lt;&gt;"","納品済み・未請求",IF($F232&lt;&gt;"","受注・納品待ち","見積のまま"))))</f>
        <v/>
      </c>
      <c r="K232" s="8">
        <f>IF(OR($I232="",$E232=""),"",$I232-$E232)</f>
        <v/>
      </c>
      <c r="L232" s="7">
        <f>IF($A232="","",IF($J232="請求済み","",設定!$B$3-MAX($D232,$F232,$G232)))</f>
        <v/>
      </c>
    </row>
    <row r="233">
      <c r="A233" s="4" t="n"/>
      <c r="B233" s="4" t="n"/>
      <c r="C233" s="4" t="n"/>
      <c r="D233" s="5" t="n"/>
      <c r="E233" s="6" t="n"/>
      <c r="F233" s="5" t="n"/>
      <c r="G233" s="5" t="n"/>
      <c r="H233" s="5" t="n"/>
      <c r="I233" s="6" t="n"/>
      <c r="J233" s="7">
        <f>IF($A233="","",IF($H233&lt;&gt;"","請求済み",IF($G233&lt;&gt;"","納品済み・未請求",IF($F233&lt;&gt;"","受注・納品待ち","見積のまま"))))</f>
        <v/>
      </c>
      <c r="K233" s="8">
        <f>IF(OR($I233="",$E233=""),"",$I233-$E233)</f>
        <v/>
      </c>
      <c r="L233" s="7">
        <f>IF($A233="","",IF($J233="請求済み","",設定!$B$3-MAX($D233,$F233,$G233)))</f>
        <v/>
      </c>
    </row>
    <row r="234">
      <c r="A234" s="4" t="n"/>
      <c r="B234" s="4" t="n"/>
      <c r="C234" s="4" t="n"/>
      <c r="D234" s="5" t="n"/>
      <c r="E234" s="6" t="n"/>
      <c r="F234" s="5" t="n"/>
      <c r="G234" s="5" t="n"/>
      <c r="H234" s="5" t="n"/>
      <c r="I234" s="6" t="n"/>
      <c r="J234" s="7">
        <f>IF($A234="","",IF($H234&lt;&gt;"","請求済み",IF($G234&lt;&gt;"","納品済み・未請求",IF($F234&lt;&gt;"","受注・納品待ち","見積のまま"))))</f>
        <v/>
      </c>
      <c r="K234" s="8">
        <f>IF(OR($I234="",$E234=""),"",$I234-$E234)</f>
        <v/>
      </c>
      <c r="L234" s="7">
        <f>IF($A234="","",IF($J234="請求済み","",設定!$B$3-MAX($D234,$F234,$G234)))</f>
        <v/>
      </c>
    </row>
    <row r="235">
      <c r="A235" s="4" t="n"/>
      <c r="B235" s="4" t="n"/>
      <c r="C235" s="4" t="n"/>
      <c r="D235" s="5" t="n"/>
      <c r="E235" s="6" t="n"/>
      <c r="F235" s="5" t="n"/>
      <c r="G235" s="5" t="n"/>
      <c r="H235" s="5" t="n"/>
      <c r="I235" s="6" t="n"/>
      <c r="J235" s="7">
        <f>IF($A235="","",IF($H235&lt;&gt;"","請求済み",IF($G235&lt;&gt;"","納品済み・未請求",IF($F235&lt;&gt;"","受注・納品待ち","見積のまま"))))</f>
        <v/>
      </c>
      <c r="K235" s="8">
        <f>IF(OR($I235="",$E235=""),"",$I235-$E235)</f>
        <v/>
      </c>
      <c r="L235" s="7">
        <f>IF($A235="","",IF($J235="請求済み","",設定!$B$3-MAX($D235,$F235,$G235)))</f>
        <v/>
      </c>
    </row>
    <row r="236">
      <c r="A236" s="4" t="n"/>
      <c r="B236" s="4" t="n"/>
      <c r="C236" s="4" t="n"/>
      <c r="D236" s="5" t="n"/>
      <c r="E236" s="6" t="n"/>
      <c r="F236" s="5" t="n"/>
      <c r="G236" s="5" t="n"/>
      <c r="H236" s="5" t="n"/>
      <c r="I236" s="6" t="n"/>
      <c r="J236" s="7">
        <f>IF($A236="","",IF($H236&lt;&gt;"","請求済み",IF($G236&lt;&gt;"","納品済み・未請求",IF($F236&lt;&gt;"","受注・納品待ち","見積のまま"))))</f>
        <v/>
      </c>
      <c r="K236" s="8">
        <f>IF(OR($I236="",$E236=""),"",$I236-$E236)</f>
        <v/>
      </c>
      <c r="L236" s="7">
        <f>IF($A236="","",IF($J236="請求済み","",設定!$B$3-MAX($D236,$F236,$G236)))</f>
        <v/>
      </c>
    </row>
    <row r="237">
      <c r="A237" s="4" t="n"/>
      <c r="B237" s="4" t="n"/>
      <c r="C237" s="4" t="n"/>
      <c r="D237" s="5" t="n"/>
      <c r="E237" s="6" t="n"/>
      <c r="F237" s="5" t="n"/>
      <c r="G237" s="5" t="n"/>
      <c r="H237" s="5" t="n"/>
      <c r="I237" s="6" t="n"/>
      <c r="J237" s="7">
        <f>IF($A237="","",IF($H237&lt;&gt;"","請求済み",IF($G237&lt;&gt;"","納品済み・未請求",IF($F237&lt;&gt;"","受注・納品待ち","見積のまま"))))</f>
        <v/>
      </c>
      <c r="K237" s="8">
        <f>IF(OR($I237="",$E237=""),"",$I237-$E237)</f>
        <v/>
      </c>
      <c r="L237" s="7">
        <f>IF($A237="","",IF($J237="請求済み","",設定!$B$3-MAX($D237,$F237,$G237)))</f>
        <v/>
      </c>
    </row>
    <row r="238">
      <c r="A238" s="4" t="n"/>
      <c r="B238" s="4" t="n"/>
      <c r="C238" s="4" t="n"/>
      <c r="D238" s="5" t="n"/>
      <c r="E238" s="6" t="n"/>
      <c r="F238" s="5" t="n"/>
      <c r="G238" s="5" t="n"/>
      <c r="H238" s="5" t="n"/>
      <c r="I238" s="6" t="n"/>
      <c r="J238" s="7">
        <f>IF($A238="","",IF($H238&lt;&gt;"","請求済み",IF($G238&lt;&gt;"","納品済み・未請求",IF($F238&lt;&gt;"","受注・納品待ち","見積のまま"))))</f>
        <v/>
      </c>
      <c r="K238" s="8">
        <f>IF(OR($I238="",$E238=""),"",$I238-$E238)</f>
        <v/>
      </c>
      <c r="L238" s="7">
        <f>IF($A238="","",IF($J238="請求済み","",設定!$B$3-MAX($D238,$F238,$G238)))</f>
        <v/>
      </c>
    </row>
    <row r="239">
      <c r="A239" s="4" t="n"/>
      <c r="B239" s="4" t="n"/>
      <c r="C239" s="4" t="n"/>
      <c r="D239" s="5" t="n"/>
      <c r="E239" s="6" t="n"/>
      <c r="F239" s="5" t="n"/>
      <c r="G239" s="5" t="n"/>
      <c r="H239" s="5" t="n"/>
      <c r="I239" s="6" t="n"/>
      <c r="J239" s="7">
        <f>IF($A239="","",IF($H239&lt;&gt;"","請求済み",IF($G239&lt;&gt;"","納品済み・未請求",IF($F239&lt;&gt;"","受注・納品待ち","見積のまま"))))</f>
        <v/>
      </c>
      <c r="K239" s="8">
        <f>IF(OR($I239="",$E239=""),"",$I239-$E239)</f>
        <v/>
      </c>
      <c r="L239" s="7">
        <f>IF($A239="","",IF($J239="請求済み","",設定!$B$3-MAX($D239,$F239,$G239)))</f>
        <v/>
      </c>
    </row>
    <row r="240">
      <c r="A240" s="4" t="n"/>
      <c r="B240" s="4" t="n"/>
      <c r="C240" s="4" t="n"/>
      <c r="D240" s="5" t="n"/>
      <c r="E240" s="6" t="n"/>
      <c r="F240" s="5" t="n"/>
      <c r="G240" s="5" t="n"/>
      <c r="H240" s="5" t="n"/>
      <c r="I240" s="6" t="n"/>
      <c r="J240" s="7">
        <f>IF($A240="","",IF($H240&lt;&gt;"","請求済み",IF($G240&lt;&gt;"","納品済み・未請求",IF($F240&lt;&gt;"","受注・納品待ち","見積のまま"))))</f>
        <v/>
      </c>
      <c r="K240" s="8">
        <f>IF(OR($I240="",$E240=""),"",$I240-$E240)</f>
        <v/>
      </c>
      <c r="L240" s="7">
        <f>IF($A240="","",IF($J240="請求済み","",設定!$B$3-MAX($D240,$F240,$G240)))</f>
        <v/>
      </c>
    </row>
    <row r="241">
      <c r="A241" s="4" t="n"/>
      <c r="B241" s="4" t="n"/>
      <c r="C241" s="4" t="n"/>
      <c r="D241" s="5" t="n"/>
      <c r="E241" s="6" t="n"/>
      <c r="F241" s="5" t="n"/>
      <c r="G241" s="5" t="n"/>
      <c r="H241" s="5" t="n"/>
      <c r="I241" s="6" t="n"/>
      <c r="J241" s="7">
        <f>IF($A241="","",IF($H241&lt;&gt;"","請求済み",IF($G241&lt;&gt;"","納品済み・未請求",IF($F241&lt;&gt;"","受注・納品待ち","見積のまま"))))</f>
        <v/>
      </c>
      <c r="K241" s="8">
        <f>IF(OR($I241="",$E241=""),"",$I241-$E241)</f>
        <v/>
      </c>
      <c r="L241" s="7">
        <f>IF($A241="","",IF($J241="請求済み","",設定!$B$3-MAX($D241,$F241,$G241)))</f>
        <v/>
      </c>
    </row>
    <row r="242">
      <c r="A242" s="4" t="n"/>
      <c r="B242" s="4" t="n"/>
      <c r="C242" s="4" t="n"/>
      <c r="D242" s="5" t="n"/>
      <c r="E242" s="6" t="n"/>
      <c r="F242" s="5" t="n"/>
      <c r="G242" s="5" t="n"/>
      <c r="H242" s="5" t="n"/>
      <c r="I242" s="6" t="n"/>
      <c r="J242" s="7">
        <f>IF($A242="","",IF($H242&lt;&gt;"","請求済み",IF($G242&lt;&gt;"","納品済み・未請求",IF($F242&lt;&gt;"","受注・納品待ち","見積のまま"))))</f>
        <v/>
      </c>
      <c r="K242" s="8">
        <f>IF(OR($I242="",$E242=""),"",$I242-$E242)</f>
        <v/>
      </c>
      <c r="L242" s="7">
        <f>IF($A242="","",IF($J242="請求済み","",設定!$B$3-MAX($D242,$F242,$G242)))</f>
        <v/>
      </c>
    </row>
    <row r="243">
      <c r="A243" s="4" t="n"/>
      <c r="B243" s="4" t="n"/>
      <c r="C243" s="4" t="n"/>
      <c r="D243" s="5" t="n"/>
      <c r="E243" s="6" t="n"/>
      <c r="F243" s="5" t="n"/>
      <c r="G243" s="5" t="n"/>
      <c r="H243" s="5" t="n"/>
      <c r="I243" s="6" t="n"/>
      <c r="J243" s="7">
        <f>IF($A243="","",IF($H243&lt;&gt;"","請求済み",IF($G243&lt;&gt;"","納品済み・未請求",IF($F243&lt;&gt;"","受注・納品待ち","見積のまま"))))</f>
        <v/>
      </c>
      <c r="K243" s="8">
        <f>IF(OR($I243="",$E243=""),"",$I243-$E243)</f>
        <v/>
      </c>
      <c r="L243" s="7">
        <f>IF($A243="","",IF($J243="請求済み","",設定!$B$3-MAX($D243,$F243,$G243)))</f>
        <v/>
      </c>
    </row>
    <row r="244">
      <c r="A244" s="4" t="n"/>
      <c r="B244" s="4" t="n"/>
      <c r="C244" s="4" t="n"/>
      <c r="D244" s="5" t="n"/>
      <c r="E244" s="6" t="n"/>
      <c r="F244" s="5" t="n"/>
      <c r="G244" s="5" t="n"/>
      <c r="H244" s="5" t="n"/>
      <c r="I244" s="6" t="n"/>
      <c r="J244" s="7">
        <f>IF($A244="","",IF($H244&lt;&gt;"","請求済み",IF($G244&lt;&gt;"","納品済み・未請求",IF($F244&lt;&gt;"","受注・納品待ち","見積のまま"))))</f>
        <v/>
      </c>
      <c r="K244" s="8">
        <f>IF(OR($I244="",$E244=""),"",$I244-$E244)</f>
        <v/>
      </c>
      <c r="L244" s="7">
        <f>IF($A244="","",IF($J244="請求済み","",設定!$B$3-MAX($D244,$F244,$G244)))</f>
        <v/>
      </c>
    </row>
    <row r="245">
      <c r="A245" s="4" t="n"/>
      <c r="B245" s="4" t="n"/>
      <c r="C245" s="4" t="n"/>
      <c r="D245" s="5" t="n"/>
      <c r="E245" s="6" t="n"/>
      <c r="F245" s="5" t="n"/>
      <c r="G245" s="5" t="n"/>
      <c r="H245" s="5" t="n"/>
      <c r="I245" s="6" t="n"/>
      <c r="J245" s="7">
        <f>IF($A245="","",IF($H245&lt;&gt;"","請求済み",IF($G245&lt;&gt;"","納品済み・未請求",IF($F245&lt;&gt;"","受注・納品待ち","見積のまま"))))</f>
        <v/>
      </c>
      <c r="K245" s="8">
        <f>IF(OR($I245="",$E245=""),"",$I245-$E245)</f>
        <v/>
      </c>
      <c r="L245" s="7">
        <f>IF($A245="","",IF($J245="請求済み","",設定!$B$3-MAX($D245,$F245,$G245)))</f>
        <v/>
      </c>
    </row>
    <row r="246">
      <c r="A246" s="4" t="n"/>
      <c r="B246" s="4" t="n"/>
      <c r="C246" s="4" t="n"/>
      <c r="D246" s="5" t="n"/>
      <c r="E246" s="6" t="n"/>
      <c r="F246" s="5" t="n"/>
      <c r="G246" s="5" t="n"/>
      <c r="H246" s="5" t="n"/>
      <c r="I246" s="6" t="n"/>
      <c r="J246" s="7">
        <f>IF($A246="","",IF($H246&lt;&gt;"","請求済み",IF($G246&lt;&gt;"","納品済み・未請求",IF($F246&lt;&gt;"","受注・納品待ち","見積のまま"))))</f>
        <v/>
      </c>
      <c r="K246" s="8">
        <f>IF(OR($I246="",$E246=""),"",$I246-$E246)</f>
        <v/>
      </c>
      <c r="L246" s="7">
        <f>IF($A246="","",IF($J246="請求済み","",設定!$B$3-MAX($D246,$F246,$G246)))</f>
        <v/>
      </c>
    </row>
    <row r="247">
      <c r="A247" s="4" t="n"/>
      <c r="B247" s="4" t="n"/>
      <c r="C247" s="4" t="n"/>
      <c r="D247" s="5" t="n"/>
      <c r="E247" s="6" t="n"/>
      <c r="F247" s="5" t="n"/>
      <c r="G247" s="5" t="n"/>
      <c r="H247" s="5" t="n"/>
      <c r="I247" s="6" t="n"/>
      <c r="J247" s="7">
        <f>IF($A247="","",IF($H247&lt;&gt;"","請求済み",IF($G247&lt;&gt;"","納品済み・未請求",IF($F247&lt;&gt;"","受注・納品待ち","見積のまま"))))</f>
        <v/>
      </c>
      <c r="K247" s="8">
        <f>IF(OR($I247="",$E247=""),"",$I247-$E247)</f>
        <v/>
      </c>
      <c r="L247" s="7">
        <f>IF($A247="","",IF($J247="請求済み","",設定!$B$3-MAX($D247,$F247,$G247)))</f>
        <v/>
      </c>
    </row>
    <row r="248">
      <c r="A248" s="4" t="n"/>
      <c r="B248" s="4" t="n"/>
      <c r="C248" s="4" t="n"/>
      <c r="D248" s="5" t="n"/>
      <c r="E248" s="6" t="n"/>
      <c r="F248" s="5" t="n"/>
      <c r="G248" s="5" t="n"/>
      <c r="H248" s="5" t="n"/>
      <c r="I248" s="6" t="n"/>
      <c r="J248" s="7">
        <f>IF($A248="","",IF($H248&lt;&gt;"","請求済み",IF($G248&lt;&gt;"","納品済み・未請求",IF($F248&lt;&gt;"","受注・納品待ち","見積のまま"))))</f>
        <v/>
      </c>
      <c r="K248" s="8">
        <f>IF(OR($I248="",$E248=""),"",$I248-$E248)</f>
        <v/>
      </c>
      <c r="L248" s="7">
        <f>IF($A248="","",IF($J248="請求済み","",設定!$B$3-MAX($D248,$F248,$G248)))</f>
        <v/>
      </c>
    </row>
    <row r="249">
      <c r="A249" s="4" t="n"/>
      <c r="B249" s="4" t="n"/>
      <c r="C249" s="4" t="n"/>
      <c r="D249" s="5" t="n"/>
      <c r="E249" s="6" t="n"/>
      <c r="F249" s="5" t="n"/>
      <c r="G249" s="5" t="n"/>
      <c r="H249" s="5" t="n"/>
      <c r="I249" s="6" t="n"/>
      <c r="J249" s="7">
        <f>IF($A249="","",IF($H249&lt;&gt;"","請求済み",IF($G249&lt;&gt;"","納品済み・未請求",IF($F249&lt;&gt;"","受注・納品待ち","見積のまま"))))</f>
        <v/>
      </c>
      <c r="K249" s="8">
        <f>IF(OR($I249="",$E249=""),"",$I249-$E249)</f>
        <v/>
      </c>
      <c r="L249" s="7">
        <f>IF($A249="","",IF($J249="請求済み","",設定!$B$3-MAX($D249,$F249,$G249)))</f>
        <v/>
      </c>
    </row>
    <row r="250">
      <c r="A250" s="4" t="n"/>
      <c r="B250" s="4" t="n"/>
      <c r="C250" s="4" t="n"/>
      <c r="D250" s="5" t="n"/>
      <c r="E250" s="6" t="n"/>
      <c r="F250" s="5" t="n"/>
      <c r="G250" s="5" t="n"/>
      <c r="H250" s="5" t="n"/>
      <c r="I250" s="6" t="n"/>
      <c r="J250" s="7">
        <f>IF($A250="","",IF($H250&lt;&gt;"","請求済み",IF($G250&lt;&gt;"","納品済み・未請求",IF($F250&lt;&gt;"","受注・納品待ち","見積のまま"))))</f>
        <v/>
      </c>
      <c r="K250" s="8">
        <f>IF(OR($I250="",$E250=""),"",$I250-$E250)</f>
        <v/>
      </c>
      <c r="L250" s="7">
        <f>IF($A250="","",IF($J250="請求済み","",設定!$B$3-MAX($D250,$F250,$G250)))</f>
        <v/>
      </c>
    </row>
    <row r="251">
      <c r="A251" s="4" t="n"/>
      <c r="B251" s="4" t="n"/>
      <c r="C251" s="4" t="n"/>
      <c r="D251" s="5" t="n"/>
      <c r="E251" s="6" t="n"/>
      <c r="F251" s="5" t="n"/>
      <c r="G251" s="5" t="n"/>
      <c r="H251" s="5" t="n"/>
      <c r="I251" s="6" t="n"/>
      <c r="J251" s="7">
        <f>IF($A251="","",IF($H251&lt;&gt;"","請求済み",IF($G251&lt;&gt;"","納品済み・未請求",IF($F251&lt;&gt;"","受注・納品待ち","見積のまま"))))</f>
        <v/>
      </c>
      <c r="K251" s="8">
        <f>IF(OR($I251="",$E251=""),"",$I251-$E251)</f>
        <v/>
      </c>
      <c r="L251" s="7">
        <f>IF($A251="","",IF($J251="請求済み","",設定!$B$3-MAX($D251,$F251,$G251)))</f>
        <v/>
      </c>
    </row>
    <row r="252">
      <c r="A252" s="4" t="n"/>
      <c r="B252" s="4" t="n"/>
      <c r="C252" s="4" t="n"/>
      <c r="D252" s="5" t="n"/>
      <c r="E252" s="6" t="n"/>
      <c r="F252" s="5" t="n"/>
      <c r="G252" s="5" t="n"/>
      <c r="H252" s="5" t="n"/>
      <c r="I252" s="6" t="n"/>
      <c r="J252" s="7">
        <f>IF($A252="","",IF($H252&lt;&gt;"","請求済み",IF($G252&lt;&gt;"","納品済み・未請求",IF($F252&lt;&gt;"","受注・納品待ち","見積のまま"))))</f>
        <v/>
      </c>
      <c r="K252" s="8">
        <f>IF(OR($I252="",$E252=""),"",$I252-$E252)</f>
        <v/>
      </c>
      <c r="L252" s="7">
        <f>IF($A252="","",IF($J252="請求済み","",設定!$B$3-MAX($D252,$F252,$G252)))</f>
        <v/>
      </c>
    </row>
    <row r="253">
      <c r="A253" s="4" t="n"/>
      <c r="B253" s="4" t="n"/>
      <c r="C253" s="4" t="n"/>
      <c r="D253" s="5" t="n"/>
      <c r="E253" s="6" t="n"/>
      <c r="F253" s="5" t="n"/>
      <c r="G253" s="5" t="n"/>
      <c r="H253" s="5" t="n"/>
      <c r="I253" s="6" t="n"/>
      <c r="J253" s="7">
        <f>IF($A253="","",IF($H253&lt;&gt;"","請求済み",IF($G253&lt;&gt;"","納品済み・未請求",IF($F253&lt;&gt;"","受注・納品待ち","見積のまま"))))</f>
        <v/>
      </c>
      <c r="K253" s="8">
        <f>IF(OR($I253="",$E253=""),"",$I253-$E253)</f>
        <v/>
      </c>
      <c r="L253" s="7">
        <f>IF($A253="","",IF($J253="請求済み","",設定!$B$3-MAX($D253,$F253,$G253)))</f>
        <v/>
      </c>
    </row>
    <row r="254">
      <c r="A254" s="4" t="n"/>
      <c r="B254" s="4" t="n"/>
      <c r="C254" s="4" t="n"/>
      <c r="D254" s="5" t="n"/>
      <c r="E254" s="6" t="n"/>
      <c r="F254" s="5" t="n"/>
      <c r="G254" s="5" t="n"/>
      <c r="H254" s="5" t="n"/>
      <c r="I254" s="6" t="n"/>
      <c r="J254" s="7">
        <f>IF($A254="","",IF($H254&lt;&gt;"","請求済み",IF($G254&lt;&gt;"","納品済み・未請求",IF($F254&lt;&gt;"","受注・納品待ち","見積のまま"))))</f>
        <v/>
      </c>
      <c r="K254" s="8">
        <f>IF(OR($I254="",$E254=""),"",$I254-$E254)</f>
        <v/>
      </c>
      <c r="L254" s="7">
        <f>IF($A254="","",IF($J254="請求済み","",設定!$B$3-MAX($D254,$F254,$G254)))</f>
        <v/>
      </c>
    </row>
    <row r="255">
      <c r="A255" s="4" t="n"/>
      <c r="B255" s="4" t="n"/>
      <c r="C255" s="4" t="n"/>
      <c r="D255" s="5" t="n"/>
      <c r="E255" s="6" t="n"/>
      <c r="F255" s="5" t="n"/>
      <c r="G255" s="5" t="n"/>
      <c r="H255" s="5" t="n"/>
      <c r="I255" s="6" t="n"/>
      <c r="J255" s="7">
        <f>IF($A255="","",IF($H255&lt;&gt;"","請求済み",IF($G255&lt;&gt;"","納品済み・未請求",IF($F255&lt;&gt;"","受注・納品待ち","見積のまま"))))</f>
        <v/>
      </c>
      <c r="K255" s="8">
        <f>IF(OR($I255="",$E255=""),"",$I255-$E255)</f>
        <v/>
      </c>
      <c r="L255" s="7">
        <f>IF($A255="","",IF($J255="請求済み","",設定!$B$3-MAX($D255,$F255,$G255)))</f>
        <v/>
      </c>
    </row>
    <row r="256">
      <c r="A256" s="4" t="n"/>
      <c r="B256" s="4" t="n"/>
      <c r="C256" s="4" t="n"/>
      <c r="D256" s="5" t="n"/>
      <c r="E256" s="6" t="n"/>
      <c r="F256" s="5" t="n"/>
      <c r="G256" s="5" t="n"/>
      <c r="H256" s="5" t="n"/>
      <c r="I256" s="6" t="n"/>
      <c r="J256" s="7">
        <f>IF($A256="","",IF($H256&lt;&gt;"","請求済み",IF($G256&lt;&gt;"","納品済み・未請求",IF($F256&lt;&gt;"","受注・納品待ち","見積のまま"))))</f>
        <v/>
      </c>
      <c r="K256" s="8">
        <f>IF(OR($I256="",$E256=""),"",$I256-$E256)</f>
        <v/>
      </c>
      <c r="L256" s="7">
        <f>IF($A256="","",IF($J256="請求済み","",設定!$B$3-MAX($D256,$F256,$G256)))</f>
        <v/>
      </c>
    </row>
    <row r="257">
      <c r="A257" s="4" t="n"/>
      <c r="B257" s="4" t="n"/>
      <c r="C257" s="4" t="n"/>
      <c r="D257" s="5" t="n"/>
      <c r="E257" s="6" t="n"/>
      <c r="F257" s="5" t="n"/>
      <c r="G257" s="5" t="n"/>
      <c r="H257" s="5" t="n"/>
      <c r="I257" s="6" t="n"/>
      <c r="J257" s="7">
        <f>IF($A257="","",IF($H257&lt;&gt;"","請求済み",IF($G257&lt;&gt;"","納品済み・未請求",IF($F257&lt;&gt;"","受注・納品待ち","見積のまま"))))</f>
        <v/>
      </c>
      <c r="K257" s="8">
        <f>IF(OR($I257="",$E257=""),"",$I257-$E257)</f>
        <v/>
      </c>
      <c r="L257" s="7">
        <f>IF($A257="","",IF($J257="請求済み","",設定!$B$3-MAX($D257,$F257,$G257)))</f>
        <v/>
      </c>
    </row>
    <row r="258">
      <c r="A258" s="4" t="n"/>
      <c r="B258" s="4" t="n"/>
      <c r="C258" s="4" t="n"/>
      <c r="D258" s="5" t="n"/>
      <c r="E258" s="6" t="n"/>
      <c r="F258" s="5" t="n"/>
      <c r="G258" s="5" t="n"/>
      <c r="H258" s="5" t="n"/>
      <c r="I258" s="6" t="n"/>
      <c r="J258" s="7">
        <f>IF($A258="","",IF($H258&lt;&gt;"","請求済み",IF($G258&lt;&gt;"","納品済み・未請求",IF($F258&lt;&gt;"","受注・納品待ち","見積のまま"))))</f>
        <v/>
      </c>
      <c r="K258" s="8">
        <f>IF(OR($I258="",$E258=""),"",$I258-$E258)</f>
        <v/>
      </c>
      <c r="L258" s="7">
        <f>IF($A258="","",IF($J258="請求済み","",設定!$B$3-MAX($D258,$F258,$G258)))</f>
        <v/>
      </c>
    </row>
    <row r="259">
      <c r="A259" s="4" t="n"/>
      <c r="B259" s="4" t="n"/>
      <c r="C259" s="4" t="n"/>
      <c r="D259" s="5" t="n"/>
      <c r="E259" s="6" t="n"/>
      <c r="F259" s="5" t="n"/>
      <c r="G259" s="5" t="n"/>
      <c r="H259" s="5" t="n"/>
      <c r="I259" s="6" t="n"/>
      <c r="J259" s="7">
        <f>IF($A259="","",IF($H259&lt;&gt;"","請求済み",IF($G259&lt;&gt;"","納品済み・未請求",IF($F259&lt;&gt;"","受注・納品待ち","見積のまま"))))</f>
        <v/>
      </c>
      <c r="K259" s="8">
        <f>IF(OR($I259="",$E259=""),"",$I259-$E259)</f>
        <v/>
      </c>
      <c r="L259" s="7">
        <f>IF($A259="","",IF($J259="請求済み","",設定!$B$3-MAX($D259,$F259,$G259)))</f>
        <v/>
      </c>
    </row>
    <row r="260">
      <c r="A260" s="4" t="n"/>
      <c r="B260" s="4" t="n"/>
      <c r="C260" s="4" t="n"/>
      <c r="D260" s="5" t="n"/>
      <c r="E260" s="6" t="n"/>
      <c r="F260" s="5" t="n"/>
      <c r="G260" s="5" t="n"/>
      <c r="H260" s="5" t="n"/>
      <c r="I260" s="6" t="n"/>
      <c r="J260" s="7">
        <f>IF($A260="","",IF($H260&lt;&gt;"","請求済み",IF($G260&lt;&gt;"","納品済み・未請求",IF($F260&lt;&gt;"","受注・納品待ち","見積のまま"))))</f>
        <v/>
      </c>
      <c r="K260" s="8">
        <f>IF(OR($I260="",$E260=""),"",$I260-$E260)</f>
        <v/>
      </c>
      <c r="L260" s="7">
        <f>IF($A260="","",IF($J260="請求済み","",設定!$B$3-MAX($D260,$F260,$G260)))</f>
        <v/>
      </c>
    </row>
    <row r="261">
      <c r="A261" s="4" t="n"/>
      <c r="B261" s="4" t="n"/>
      <c r="C261" s="4" t="n"/>
      <c r="D261" s="5" t="n"/>
      <c r="E261" s="6" t="n"/>
      <c r="F261" s="5" t="n"/>
      <c r="G261" s="5" t="n"/>
      <c r="H261" s="5" t="n"/>
      <c r="I261" s="6" t="n"/>
      <c r="J261" s="7">
        <f>IF($A261="","",IF($H261&lt;&gt;"","請求済み",IF($G261&lt;&gt;"","納品済み・未請求",IF($F261&lt;&gt;"","受注・納品待ち","見積のまま"))))</f>
        <v/>
      </c>
      <c r="K261" s="8">
        <f>IF(OR($I261="",$E261=""),"",$I261-$E261)</f>
        <v/>
      </c>
      <c r="L261" s="7">
        <f>IF($A261="","",IF($J261="請求済み","",設定!$B$3-MAX($D261,$F261,$G261)))</f>
        <v/>
      </c>
    </row>
    <row r="262">
      <c r="A262" s="4" t="n"/>
      <c r="B262" s="4" t="n"/>
      <c r="C262" s="4" t="n"/>
      <c r="D262" s="5" t="n"/>
      <c r="E262" s="6" t="n"/>
      <c r="F262" s="5" t="n"/>
      <c r="G262" s="5" t="n"/>
      <c r="H262" s="5" t="n"/>
      <c r="I262" s="6" t="n"/>
      <c r="J262" s="7">
        <f>IF($A262="","",IF($H262&lt;&gt;"","請求済み",IF($G262&lt;&gt;"","納品済み・未請求",IF($F262&lt;&gt;"","受注・納品待ち","見積のまま"))))</f>
        <v/>
      </c>
      <c r="K262" s="8">
        <f>IF(OR($I262="",$E262=""),"",$I262-$E262)</f>
        <v/>
      </c>
      <c r="L262" s="7">
        <f>IF($A262="","",IF($J262="請求済み","",設定!$B$3-MAX($D262,$F262,$G262)))</f>
        <v/>
      </c>
    </row>
    <row r="263">
      <c r="A263" s="4" t="n"/>
      <c r="B263" s="4" t="n"/>
      <c r="C263" s="4" t="n"/>
      <c r="D263" s="5" t="n"/>
      <c r="E263" s="6" t="n"/>
      <c r="F263" s="5" t="n"/>
      <c r="G263" s="5" t="n"/>
      <c r="H263" s="5" t="n"/>
      <c r="I263" s="6" t="n"/>
      <c r="J263" s="7">
        <f>IF($A263="","",IF($H263&lt;&gt;"","請求済み",IF($G263&lt;&gt;"","納品済み・未請求",IF($F263&lt;&gt;"","受注・納品待ち","見積のまま"))))</f>
        <v/>
      </c>
      <c r="K263" s="8">
        <f>IF(OR($I263="",$E263=""),"",$I263-$E263)</f>
        <v/>
      </c>
      <c r="L263" s="7">
        <f>IF($A263="","",IF($J263="請求済み","",設定!$B$3-MAX($D263,$F263,$G263)))</f>
        <v/>
      </c>
    </row>
    <row r="264">
      <c r="A264" s="4" t="n"/>
      <c r="B264" s="4" t="n"/>
      <c r="C264" s="4" t="n"/>
      <c r="D264" s="5" t="n"/>
      <c r="E264" s="6" t="n"/>
      <c r="F264" s="5" t="n"/>
      <c r="G264" s="5" t="n"/>
      <c r="H264" s="5" t="n"/>
      <c r="I264" s="6" t="n"/>
      <c r="J264" s="7">
        <f>IF($A264="","",IF($H264&lt;&gt;"","請求済み",IF($G264&lt;&gt;"","納品済み・未請求",IF($F264&lt;&gt;"","受注・納品待ち","見積のまま"))))</f>
        <v/>
      </c>
      <c r="K264" s="8">
        <f>IF(OR($I264="",$E264=""),"",$I264-$E264)</f>
        <v/>
      </c>
      <c r="L264" s="7">
        <f>IF($A264="","",IF($J264="請求済み","",設定!$B$3-MAX($D264,$F264,$G264)))</f>
        <v/>
      </c>
    </row>
    <row r="265">
      <c r="A265" s="4" t="n"/>
      <c r="B265" s="4" t="n"/>
      <c r="C265" s="4" t="n"/>
      <c r="D265" s="5" t="n"/>
      <c r="E265" s="6" t="n"/>
      <c r="F265" s="5" t="n"/>
      <c r="G265" s="5" t="n"/>
      <c r="H265" s="5" t="n"/>
      <c r="I265" s="6" t="n"/>
      <c r="J265" s="7">
        <f>IF($A265="","",IF($H265&lt;&gt;"","請求済み",IF($G265&lt;&gt;"","納品済み・未請求",IF($F265&lt;&gt;"","受注・納品待ち","見積のまま"))))</f>
        <v/>
      </c>
      <c r="K265" s="8">
        <f>IF(OR($I265="",$E265=""),"",$I265-$E265)</f>
        <v/>
      </c>
      <c r="L265" s="7">
        <f>IF($A265="","",IF($J265="請求済み","",設定!$B$3-MAX($D265,$F265,$G265)))</f>
        <v/>
      </c>
    </row>
    <row r="266">
      <c r="A266" s="4" t="n"/>
      <c r="B266" s="4" t="n"/>
      <c r="C266" s="4" t="n"/>
      <c r="D266" s="5" t="n"/>
      <c r="E266" s="6" t="n"/>
      <c r="F266" s="5" t="n"/>
      <c r="G266" s="5" t="n"/>
      <c r="H266" s="5" t="n"/>
      <c r="I266" s="6" t="n"/>
      <c r="J266" s="7">
        <f>IF($A266="","",IF($H266&lt;&gt;"","請求済み",IF($G266&lt;&gt;"","納品済み・未請求",IF($F266&lt;&gt;"","受注・納品待ち","見積のまま"))))</f>
        <v/>
      </c>
      <c r="K266" s="8">
        <f>IF(OR($I266="",$E266=""),"",$I266-$E266)</f>
        <v/>
      </c>
      <c r="L266" s="7">
        <f>IF($A266="","",IF($J266="請求済み","",設定!$B$3-MAX($D266,$F266,$G266)))</f>
        <v/>
      </c>
    </row>
    <row r="267">
      <c r="A267" s="4" t="n"/>
      <c r="B267" s="4" t="n"/>
      <c r="C267" s="4" t="n"/>
      <c r="D267" s="5" t="n"/>
      <c r="E267" s="6" t="n"/>
      <c r="F267" s="5" t="n"/>
      <c r="G267" s="5" t="n"/>
      <c r="H267" s="5" t="n"/>
      <c r="I267" s="6" t="n"/>
      <c r="J267" s="7">
        <f>IF($A267="","",IF($H267&lt;&gt;"","請求済み",IF($G267&lt;&gt;"","納品済み・未請求",IF($F267&lt;&gt;"","受注・納品待ち","見積のまま"))))</f>
        <v/>
      </c>
      <c r="K267" s="8">
        <f>IF(OR($I267="",$E267=""),"",$I267-$E267)</f>
        <v/>
      </c>
      <c r="L267" s="7">
        <f>IF($A267="","",IF($J267="請求済み","",設定!$B$3-MAX($D267,$F267,$G267)))</f>
        <v/>
      </c>
    </row>
    <row r="268">
      <c r="A268" s="4" t="n"/>
      <c r="B268" s="4" t="n"/>
      <c r="C268" s="4" t="n"/>
      <c r="D268" s="5" t="n"/>
      <c r="E268" s="6" t="n"/>
      <c r="F268" s="5" t="n"/>
      <c r="G268" s="5" t="n"/>
      <c r="H268" s="5" t="n"/>
      <c r="I268" s="6" t="n"/>
      <c r="J268" s="7">
        <f>IF($A268="","",IF($H268&lt;&gt;"","請求済み",IF($G268&lt;&gt;"","納品済み・未請求",IF($F268&lt;&gt;"","受注・納品待ち","見積のまま"))))</f>
        <v/>
      </c>
      <c r="K268" s="8">
        <f>IF(OR($I268="",$E268=""),"",$I268-$E268)</f>
        <v/>
      </c>
      <c r="L268" s="7">
        <f>IF($A268="","",IF($J268="請求済み","",設定!$B$3-MAX($D268,$F268,$G268)))</f>
        <v/>
      </c>
    </row>
    <row r="269">
      <c r="A269" s="4" t="n"/>
      <c r="B269" s="4" t="n"/>
      <c r="C269" s="4" t="n"/>
      <c r="D269" s="5" t="n"/>
      <c r="E269" s="6" t="n"/>
      <c r="F269" s="5" t="n"/>
      <c r="G269" s="5" t="n"/>
      <c r="H269" s="5" t="n"/>
      <c r="I269" s="6" t="n"/>
      <c r="J269" s="7">
        <f>IF($A269="","",IF($H269&lt;&gt;"","請求済み",IF($G269&lt;&gt;"","納品済み・未請求",IF($F269&lt;&gt;"","受注・納品待ち","見積のまま"))))</f>
        <v/>
      </c>
      <c r="K269" s="8">
        <f>IF(OR($I269="",$E269=""),"",$I269-$E269)</f>
        <v/>
      </c>
      <c r="L269" s="7">
        <f>IF($A269="","",IF($J269="請求済み","",設定!$B$3-MAX($D269,$F269,$G269)))</f>
        <v/>
      </c>
    </row>
    <row r="270">
      <c r="A270" s="4" t="n"/>
      <c r="B270" s="4" t="n"/>
      <c r="C270" s="4" t="n"/>
      <c r="D270" s="5" t="n"/>
      <c r="E270" s="6" t="n"/>
      <c r="F270" s="5" t="n"/>
      <c r="G270" s="5" t="n"/>
      <c r="H270" s="5" t="n"/>
      <c r="I270" s="6" t="n"/>
      <c r="J270" s="7">
        <f>IF($A270="","",IF($H270&lt;&gt;"","請求済み",IF($G270&lt;&gt;"","納品済み・未請求",IF($F270&lt;&gt;"","受注・納品待ち","見積のまま"))))</f>
        <v/>
      </c>
      <c r="K270" s="8">
        <f>IF(OR($I270="",$E270=""),"",$I270-$E270)</f>
        <v/>
      </c>
      <c r="L270" s="7">
        <f>IF($A270="","",IF($J270="請求済み","",設定!$B$3-MAX($D270,$F270,$G270)))</f>
        <v/>
      </c>
    </row>
    <row r="271">
      <c r="A271" s="4" t="n"/>
      <c r="B271" s="4" t="n"/>
      <c r="C271" s="4" t="n"/>
      <c r="D271" s="5" t="n"/>
      <c r="E271" s="6" t="n"/>
      <c r="F271" s="5" t="n"/>
      <c r="G271" s="5" t="n"/>
      <c r="H271" s="5" t="n"/>
      <c r="I271" s="6" t="n"/>
      <c r="J271" s="7">
        <f>IF($A271="","",IF($H271&lt;&gt;"","請求済み",IF($G271&lt;&gt;"","納品済み・未請求",IF($F271&lt;&gt;"","受注・納品待ち","見積のまま"))))</f>
        <v/>
      </c>
      <c r="K271" s="8">
        <f>IF(OR($I271="",$E271=""),"",$I271-$E271)</f>
        <v/>
      </c>
      <c r="L271" s="7">
        <f>IF($A271="","",IF($J271="請求済み","",設定!$B$3-MAX($D271,$F271,$G271)))</f>
        <v/>
      </c>
    </row>
    <row r="272">
      <c r="A272" s="4" t="n"/>
      <c r="B272" s="4" t="n"/>
      <c r="C272" s="4" t="n"/>
      <c r="D272" s="5" t="n"/>
      <c r="E272" s="6" t="n"/>
      <c r="F272" s="5" t="n"/>
      <c r="G272" s="5" t="n"/>
      <c r="H272" s="5" t="n"/>
      <c r="I272" s="6" t="n"/>
      <c r="J272" s="7">
        <f>IF($A272="","",IF($H272&lt;&gt;"","請求済み",IF($G272&lt;&gt;"","納品済み・未請求",IF($F272&lt;&gt;"","受注・納品待ち","見積のまま"))))</f>
        <v/>
      </c>
      <c r="K272" s="8">
        <f>IF(OR($I272="",$E272=""),"",$I272-$E272)</f>
        <v/>
      </c>
      <c r="L272" s="7">
        <f>IF($A272="","",IF($J272="請求済み","",設定!$B$3-MAX($D272,$F272,$G272)))</f>
        <v/>
      </c>
    </row>
    <row r="273">
      <c r="A273" s="4" t="n"/>
      <c r="B273" s="4" t="n"/>
      <c r="C273" s="4" t="n"/>
      <c r="D273" s="5" t="n"/>
      <c r="E273" s="6" t="n"/>
      <c r="F273" s="5" t="n"/>
      <c r="G273" s="5" t="n"/>
      <c r="H273" s="5" t="n"/>
      <c r="I273" s="6" t="n"/>
      <c r="J273" s="7">
        <f>IF($A273="","",IF($H273&lt;&gt;"","請求済み",IF($G273&lt;&gt;"","納品済み・未請求",IF($F273&lt;&gt;"","受注・納品待ち","見積のまま"))))</f>
        <v/>
      </c>
      <c r="K273" s="8">
        <f>IF(OR($I273="",$E273=""),"",$I273-$E273)</f>
        <v/>
      </c>
      <c r="L273" s="7">
        <f>IF($A273="","",IF($J273="請求済み","",設定!$B$3-MAX($D273,$F273,$G273)))</f>
        <v/>
      </c>
    </row>
    <row r="274">
      <c r="A274" s="4" t="n"/>
      <c r="B274" s="4" t="n"/>
      <c r="C274" s="4" t="n"/>
      <c r="D274" s="5" t="n"/>
      <c r="E274" s="6" t="n"/>
      <c r="F274" s="5" t="n"/>
      <c r="G274" s="5" t="n"/>
      <c r="H274" s="5" t="n"/>
      <c r="I274" s="6" t="n"/>
      <c r="J274" s="7">
        <f>IF($A274="","",IF($H274&lt;&gt;"","請求済み",IF($G274&lt;&gt;"","納品済み・未請求",IF($F274&lt;&gt;"","受注・納品待ち","見積のまま"))))</f>
        <v/>
      </c>
      <c r="K274" s="8">
        <f>IF(OR($I274="",$E274=""),"",$I274-$E274)</f>
        <v/>
      </c>
      <c r="L274" s="7">
        <f>IF($A274="","",IF($J274="請求済み","",設定!$B$3-MAX($D274,$F274,$G274)))</f>
        <v/>
      </c>
    </row>
    <row r="275">
      <c r="A275" s="4" t="n"/>
      <c r="B275" s="4" t="n"/>
      <c r="C275" s="4" t="n"/>
      <c r="D275" s="5" t="n"/>
      <c r="E275" s="6" t="n"/>
      <c r="F275" s="5" t="n"/>
      <c r="G275" s="5" t="n"/>
      <c r="H275" s="5" t="n"/>
      <c r="I275" s="6" t="n"/>
      <c r="J275" s="7">
        <f>IF($A275="","",IF($H275&lt;&gt;"","請求済み",IF($G275&lt;&gt;"","納品済み・未請求",IF($F275&lt;&gt;"","受注・納品待ち","見積のまま"))))</f>
        <v/>
      </c>
      <c r="K275" s="8">
        <f>IF(OR($I275="",$E275=""),"",$I275-$E275)</f>
        <v/>
      </c>
      <c r="L275" s="7">
        <f>IF($A275="","",IF($J275="請求済み","",設定!$B$3-MAX($D275,$F275,$G275)))</f>
        <v/>
      </c>
    </row>
    <row r="276">
      <c r="A276" s="4" t="n"/>
      <c r="B276" s="4" t="n"/>
      <c r="C276" s="4" t="n"/>
      <c r="D276" s="5" t="n"/>
      <c r="E276" s="6" t="n"/>
      <c r="F276" s="5" t="n"/>
      <c r="G276" s="5" t="n"/>
      <c r="H276" s="5" t="n"/>
      <c r="I276" s="6" t="n"/>
      <c r="J276" s="7">
        <f>IF($A276="","",IF($H276&lt;&gt;"","請求済み",IF($G276&lt;&gt;"","納品済み・未請求",IF($F276&lt;&gt;"","受注・納品待ち","見積のまま"))))</f>
        <v/>
      </c>
      <c r="K276" s="8">
        <f>IF(OR($I276="",$E276=""),"",$I276-$E276)</f>
        <v/>
      </c>
      <c r="L276" s="7">
        <f>IF($A276="","",IF($J276="請求済み","",設定!$B$3-MAX($D276,$F276,$G276)))</f>
        <v/>
      </c>
    </row>
    <row r="277">
      <c r="A277" s="4" t="n"/>
      <c r="B277" s="4" t="n"/>
      <c r="C277" s="4" t="n"/>
      <c r="D277" s="5" t="n"/>
      <c r="E277" s="6" t="n"/>
      <c r="F277" s="5" t="n"/>
      <c r="G277" s="5" t="n"/>
      <c r="H277" s="5" t="n"/>
      <c r="I277" s="6" t="n"/>
      <c r="J277" s="7">
        <f>IF($A277="","",IF($H277&lt;&gt;"","請求済み",IF($G277&lt;&gt;"","納品済み・未請求",IF($F277&lt;&gt;"","受注・納品待ち","見積のまま"))))</f>
        <v/>
      </c>
      <c r="K277" s="8">
        <f>IF(OR($I277="",$E277=""),"",$I277-$E277)</f>
        <v/>
      </c>
      <c r="L277" s="7">
        <f>IF($A277="","",IF($J277="請求済み","",設定!$B$3-MAX($D277,$F277,$G277)))</f>
        <v/>
      </c>
    </row>
    <row r="278">
      <c r="A278" s="4" t="n"/>
      <c r="B278" s="4" t="n"/>
      <c r="C278" s="4" t="n"/>
      <c r="D278" s="5" t="n"/>
      <c r="E278" s="6" t="n"/>
      <c r="F278" s="5" t="n"/>
      <c r="G278" s="5" t="n"/>
      <c r="H278" s="5" t="n"/>
      <c r="I278" s="6" t="n"/>
      <c r="J278" s="7">
        <f>IF($A278="","",IF($H278&lt;&gt;"","請求済み",IF($G278&lt;&gt;"","納品済み・未請求",IF($F278&lt;&gt;"","受注・納品待ち","見積のまま"))))</f>
        <v/>
      </c>
      <c r="K278" s="8">
        <f>IF(OR($I278="",$E278=""),"",$I278-$E278)</f>
        <v/>
      </c>
      <c r="L278" s="7">
        <f>IF($A278="","",IF($J278="請求済み","",設定!$B$3-MAX($D278,$F278,$G278)))</f>
        <v/>
      </c>
    </row>
    <row r="279">
      <c r="A279" s="4" t="n"/>
      <c r="B279" s="4" t="n"/>
      <c r="C279" s="4" t="n"/>
      <c r="D279" s="5" t="n"/>
      <c r="E279" s="6" t="n"/>
      <c r="F279" s="5" t="n"/>
      <c r="G279" s="5" t="n"/>
      <c r="H279" s="5" t="n"/>
      <c r="I279" s="6" t="n"/>
      <c r="J279" s="7">
        <f>IF($A279="","",IF($H279&lt;&gt;"","請求済み",IF($G279&lt;&gt;"","納品済み・未請求",IF($F279&lt;&gt;"","受注・納品待ち","見積のまま"))))</f>
        <v/>
      </c>
      <c r="K279" s="8">
        <f>IF(OR($I279="",$E279=""),"",$I279-$E279)</f>
        <v/>
      </c>
      <c r="L279" s="7">
        <f>IF($A279="","",IF($J279="請求済み","",設定!$B$3-MAX($D279,$F279,$G279)))</f>
        <v/>
      </c>
    </row>
    <row r="280">
      <c r="A280" s="4" t="n"/>
      <c r="B280" s="4" t="n"/>
      <c r="C280" s="4" t="n"/>
      <c r="D280" s="5" t="n"/>
      <c r="E280" s="6" t="n"/>
      <c r="F280" s="5" t="n"/>
      <c r="G280" s="5" t="n"/>
      <c r="H280" s="5" t="n"/>
      <c r="I280" s="6" t="n"/>
      <c r="J280" s="7">
        <f>IF($A280="","",IF($H280&lt;&gt;"","請求済み",IF($G280&lt;&gt;"","納品済み・未請求",IF($F280&lt;&gt;"","受注・納品待ち","見積のまま"))))</f>
        <v/>
      </c>
      <c r="K280" s="8">
        <f>IF(OR($I280="",$E280=""),"",$I280-$E280)</f>
        <v/>
      </c>
      <c r="L280" s="7">
        <f>IF($A280="","",IF($J280="請求済み","",設定!$B$3-MAX($D280,$F280,$G280)))</f>
        <v/>
      </c>
    </row>
    <row r="281">
      <c r="A281" s="4" t="n"/>
      <c r="B281" s="4" t="n"/>
      <c r="C281" s="4" t="n"/>
      <c r="D281" s="5" t="n"/>
      <c r="E281" s="6" t="n"/>
      <c r="F281" s="5" t="n"/>
      <c r="G281" s="5" t="n"/>
      <c r="H281" s="5" t="n"/>
      <c r="I281" s="6" t="n"/>
      <c r="J281" s="7">
        <f>IF($A281="","",IF($H281&lt;&gt;"","請求済み",IF($G281&lt;&gt;"","納品済み・未請求",IF($F281&lt;&gt;"","受注・納品待ち","見積のまま"))))</f>
        <v/>
      </c>
      <c r="K281" s="8">
        <f>IF(OR($I281="",$E281=""),"",$I281-$E281)</f>
        <v/>
      </c>
      <c r="L281" s="7">
        <f>IF($A281="","",IF($J281="請求済み","",設定!$B$3-MAX($D281,$F281,$G281)))</f>
        <v/>
      </c>
    </row>
    <row r="282">
      <c r="A282" s="4" t="n"/>
      <c r="B282" s="4" t="n"/>
      <c r="C282" s="4" t="n"/>
      <c r="D282" s="5" t="n"/>
      <c r="E282" s="6" t="n"/>
      <c r="F282" s="5" t="n"/>
      <c r="G282" s="5" t="n"/>
      <c r="H282" s="5" t="n"/>
      <c r="I282" s="6" t="n"/>
      <c r="J282" s="7">
        <f>IF($A282="","",IF($H282&lt;&gt;"","請求済み",IF($G282&lt;&gt;"","納品済み・未請求",IF($F282&lt;&gt;"","受注・納品待ち","見積のまま"))))</f>
        <v/>
      </c>
      <c r="K282" s="8">
        <f>IF(OR($I282="",$E282=""),"",$I282-$E282)</f>
        <v/>
      </c>
      <c r="L282" s="7">
        <f>IF($A282="","",IF($J282="請求済み","",設定!$B$3-MAX($D282,$F282,$G282)))</f>
        <v/>
      </c>
    </row>
    <row r="283">
      <c r="A283" s="4" t="n"/>
      <c r="B283" s="4" t="n"/>
      <c r="C283" s="4" t="n"/>
      <c r="D283" s="5" t="n"/>
      <c r="E283" s="6" t="n"/>
      <c r="F283" s="5" t="n"/>
      <c r="G283" s="5" t="n"/>
      <c r="H283" s="5" t="n"/>
      <c r="I283" s="6" t="n"/>
      <c r="J283" s="7">
        <f>IF($A283="","",IF($H283&lt;&gt;"","請求済み",IF($G283&lt;&gt;"","納品済み・未請求",IF($F283&lt;&gt;"","受注・納品待ち","見積のまま"))))</f>
        <v/>
      </c>
      <c r="K283" s="8">
        <f>IF(OR($I283="",$E283=""),"",$I283-$E283)</f>
        <v/>
      </c>
      <c r="L283" s="7">
        <f>IF($A283="","",IF($J283="請求済み","",設定!$B$3-MAX($D283,$F283,$G283)))</f>
        <v/>
      </c>
    </row>
    <row r="284">
      <c r="A284" s="4" t="n"/>
      <c r="B284" s="4" t="n"/>
      <c r="C284" s="4" t="n"/>
      <c r="D284" s="5" t="n"/>
      <c r="E284" s="6" t="n"/>
      <c r="F284" s="5" t="n"/>
      <c r="G284" s="5" t="n"/>
      <c r="H284" s="5" t="n"/>
      <c r="I284" s="6" t="n"/>
      <c r="J284" s="7">
        <f>IF($A284="","",IF($H284&lt;&gt;"","請求済み",IF($G284&lt;&gt;"","納品済み・未請求",IF($F284&lt;&gt;"","受注・納品待ち","見積のまま"))))</f>
        <v/>
      </c>
      <c r="K284" s="8">
        <f>IF(OR($I284="",$E284=""),"",$I284-$E284)</f>
        <v/>
      </c>
      <c r="L284" s="7">
        <f>IF($A284="","",IF($J284="請求済み","",設定!$B$3-MAX($D284,$F284,$G284)))</f>
        <v/>
      </c>
    </row>
    <row r="285">
      <c r="A285" s="4" t="n"/>
      <c r="B285" s="4" t="n"/>
      <c r="C285" s="4" t="n"/>
      <c r="D285" s="5" t="n"/>
      <c r="E285" s="6" t="n"/>
      <c r="F285" s="5" t="n"/>
      <c r="G285" s="5" t="n"/>
      <c r="H285" s="5" t="n"/>
      <c r="I285" s="6" t="n"/>
      <c r="J285" s="7">
        <f>IF($A285="","",IF($H285&lt;&gt;"","請求済み",IF($G285&lt;&gt;"","納品済み・未請求",IF($F285&lt;&gt;"","受注・納品待ち","見積のまま"))))</f>
        <v/>
      </c>
      <c r="K285" s="8">
        <f>IF(OR($I285="",$E285=""),"",$I285-$E285)</f>
        <v/>
      </c>
      <c r="L285" s="7">
        <f>IF($A285="","",IF($J285="請求済み","",設定!$B$3-MAX($D285,$F285,$G285)))</f>
        <v/>
      </c>
    </row>
    <row r="286">
      <c r="A286" s="4" t="n"/>
      <c r="B286" s="4" t="n"/>
      <c r="C286" s="4" t="n"/>
      <c r="D286" s="5" t="n"/>
      <c r="E286" s="6" t="n"/>
      <c r="F286" s="5" t="n"/>
      <c r="G286" s="5" t="n"/>
      <c r="H286" s="5" t="n"/>
      <c r="I286" s="6" t="n"/>
      <c r="J286" s="7">
        <f>IF($A286="","",IF($H286&lt;&gt;"","請求済み",IF($G286&lt;&gt;"","納品済み・未請求",IF($F286&lt;&gt;"","受注・納品待ち","見積のまま"))))</f>
        <v/>
      </c>
      <c r="K286" s="8">
        <f>IF(OR($I286="",$E286=""),"",$I286-$E286)</f>
        <v/>
      </c>
      <c r="L286" s="7">
        <f>IF($A286="","",IF($J286="請求済み","",設定!$B$3-MAX($D286,$F286,$G286)))</f>
        <v/>
      </c>
    </row>
    <row r="287">
      <c r="A287" s="4" t="n"/>
      <c r="B287" s="4" t="n"/>
      <c r="C287" s="4" t="n"/>
      <c r="D287" s="5" t="n"/>
      <c r="E287" s="6" t="n"/>
      <c r="F287" s="5" t="n"/>
      <c r="G287" s="5" t="n"/>
      <c r="H287" s="5" t="n"/>
      <c r="I287" s="6" t="n"/>
      <c r="J287" s="7">
        <f>IF($A287="","",IF($H287&lt;&gt;"","請求済み",IF($G287&lt;&gt;"","納品済み・未請求",IF($F287&lt;&gt;"","受注・納品待ち","見積のまま"))))</f>
        <v/>
      </c>
      <c r="K287" s="8">
        <f>IF(OR($I287="",$E287=""),"",$I287-$E287)</f>
        <v/>
      </c>
      <c r="L287" s="7">
        <f>IF($A287="","",IF($J287="請求済み","",設定!$B$3-MAX($D287,$F287,$G287)))</f>
        <v/>
      </c>
    </row>
    <row r="288">
      <c r="A288" s="4" t="n"/>
      <c r="B288" s="4" t="n"/>
      <c r="C288" s="4" t="n"/>
      <c r="D288" s="5" t="n"/>
      <c r="E288" s="6" t="n"/>
      <c r="F288" s="5" t="n"/>
      <c r="G288" s="5" t="n"/>
      <c r="H288" s="5" t="n"/>
      <c r="I288" s="6" t="n"/>
      <c r="J288" s="7">
        <f>IF($A288="","",IF($H288&lt;&gt;"","請求済み",IF($G288&lt;&gt;"","納品済み・未請求",IF($F288&lt;&gt;"","受注・納品待ち","見積のまま"))))</f>
        <v/>
      </c>
      <c r="K288" s="8">
        <f>IF(OR($I288="",$E288=""),"",$I288-$E288)</f>
        <v/>
      </c>
      <c r="L288" s="7">
        <f>IF($A288="","",IF($J288="請求済み","",設定!$B$3-MAX($D288,$F288,$G288)))</f>
        <v/>
      </c>
    </row>
    <row r="289">
      <c r="A289" s="4" t="n"/>
      <c r="B289" s="4" t="n"/>
      <c r="C289" s="4" t="n"/>
      <c r="D289" s="5" t="n"/>
      <c r="E289" s="6" t="n"/>
      <c r="F289" s="5" t="n"/>
      <c r="G289" s="5" t="n"/>
      <c r="H289" s="5" t="n"/>
      <c r="I289" s="6" t="n"/>
      <c r="J289" s="7">
        <f>IF($A289="","",IF($H289&lt;&gt;"","請求済み",IF($G289&lt;&gt;"","納品済み・未請求",IF($F289&lt;&gt;"","受注・納品待ち","見積のまま"))))</f>
        <v/>
      </c>
      <c r="K289" s="8">
        <f>IF(OR($I289="",$E289=""),"",$I289-$E289)</f>
        <v/>
      </c>
      <c r="L289" s="7">
        <f>IF($A289="","",IF($J289="請求済み","",設定!$B$3-MAX($D289,$F289,$G289)))</f>
        <v/>
      </c>
    </row>
    <row r="290">
      <c r="A290" s="4" t="n"/>
      <c r="B290" s="4" t="n"/>
      <c r="C290" s="4" t="n"/>
      <c r="D290" s="5" t="n"/>
      <c r="E290" s="6" t="n"/>
      <c r="F290" s="5" t="n"/>
      <c r="G290" s="5" t="n"/>
      <c r="H290" s="5" t="n"/>
      <c r="I290" s="6" t="n"/>
      <c r="J290" s="7">
        <f>IF($A290="","",IF($H290&lt;&gt;"","請求済み",IF($G290&lt;&gt;"","納品済み・未請求",IF($F290&lt;&gt;"","受注・納品待ち","見積のまま"))))</f>
        <v/>
      </c>
      <c r="K290" s="8">
        <f>IF(OR($I290="",$E290=""),"",$I290-$E290)</f>
        <v/>
      </c>
      <c r="L290" s="7">
        <f>IF($A290="","",IF($J290="請求済み","",設定!$B$3-MAX($D290,$F290,$G290)))</f>
        <v/>
      </c>
    </row>
    <row r="291">
      <c r="A291" s="4" t="n"/>
      <c r="B291" s="4" t="n"/>
      <c r="C291" s="4" t="n"/>
      <c r="D291" s="5" t="n"/>
      <c r="E291" s="6" t="n"/>
      <c r="F291" s="5" t="n"/>
      <c r="G291" s="5" t="n"/>
      <c r="H291" s="5" t="n"/>
      <c r="I291" s="6" t="n"/>
      <c r="J291" s="7">
        <f>IF($A291="","",IF($H291&lt;&gt;"","請求済み",IF($G291&lt;&gt;"","納品済み・未請求",IF($F291&lt;&gt;"","受注・納品待ち","見積のまま"))))</f>
        <v/>
      </c>
      <c r="K291" s="8">
        <f>IF(OR($I291="",$E291=""),"",$I291-$E291)</f>
        <v/>
      </c>
      <c r="L291" s="7">
        <f>IF($A291="","",IF($J291="請求済み","",設定!$B$3-MAX($D291,$F291,$G291)))</f>
        <v/>
      </c>
    </row>
    <row r="292">
      <c r="A292" s="4" t="n"/>
      <c r="B292" s="4" t="n"/>
      <c r="C292" s="4" t="n"/>
      <c r="D292" s="5" t="n"/>
      <c r="E292" s="6" t="n"/>
      <c r="F292" s="5" t="n"/>
      <c r="G292" s="5" t="n"/>
      <c r="H292" s="5" t="n"/>
      <c r="I292" s="6" t="n"/>
      <c r="J292" s="7">
        <f>IF($A292="","",IF($H292&lt;&gt;"","請求済み",IF($G292&lt;&gt;"","納品済み・未請求",IF($F292&lt;&gt;"","受注・納品待ち","見積のまま"))))</f>
        <v/>
      </c>
      <c r="K292" s="8">
        <f>IF(OR($I292="",$E292=""),"",$I292-$E292)</f>
        <v/>
      </c>
      <c r="L292" s="7">
        <f>IF($A292="","",IF($J292="請求済み","",設定!$B$3-MAX($D292,$F292,$G292)))</f>
        <v/>
      </c>
    </row>
    <row r="293">
      <c r="A293" s="4" t="n"/>
      <c r="B293" s="4" t="n"/>
      <c r="C293" s="4" t="n"/>
      <c r="D293" s="5" t="n"/>
      <c r="E293" s="6" t="n"/>
      <c r="F293" s="5" t="n"/>
      <c r="G293" s="5" t="n"/>
      <c r="H293" s="5" t="n"/>
      <c r="I293" s="6" t="n"/>
      <c r="J293" s="7">
        <f>IF($A293="","",IF($H293&lt;&gt;"","請求済み",IF($G293&lt;&gt;"","納品済み・未請求",IF($F293&lt;&gt;"","受注・納品待ち","見積のまま"))))</f>
        <v/>
      </c>
      <c r="K293" s="8">
        <f>IF(OR($I293="",$E293=""),"",$I293-$E293)</f>
        <v/>
      </c>
      <c r="L293" s="7">
        <f>IF($A293="","",IF($J293="請求済み","",設定!$B$3-MAX($D293,$F293,$G293)))</f>
        <v/>
      </c>
    </row>
    <row r="294">
      <c r="A294" s="4" t="n"/>
      <c r="B294" s="4" t="n"/>
      <c r="C294" s="4" t="n"/>
      <c r="D294" s="5" t="n"/>
      <c r="E294" s="6" t="n"/>
      <c r="F294" s="5" t="n"/>
      <c r="G294" s="5" t="n"/>
      <c r="H294" s="5" t="n"/>
      <c r="I294" s="6" t="n"/>
      <c r="J294" s="7">
        <f>IF($A294="","",IF($H294&lt;&gt;"","請求済み",IF($G294&lt;&gt;"","納品済み・未請求",IF($F294&lt;&gt;"","受注・納品待ち","見積のまま"))))</f>
        <v/>
      </c>
      <c r="K294" s="8">
        <f>IF(OR($I294="",$E294=""),"",$I294-$E294)</f>
        <v/>
      </c>
      <c r="L294" s="7">
        <f>IF($A294="","",IF($J294="請求済み","",設定!$B$3-MAX($D294,$F294,$G294)))</f>
        <v/>
      </c>
    </row>
    <row r="295">
      <c r="A295" s="4" t="n"/>
      <c r="B295" s="4" t="n"/>
      <c r="C295" s="4" t="n"/>
      <c r="D295" s="5" t="n"/>
      <c r="E295" s="6" t="n"/>
      <c r="F295" s="5" t="n"/>
      <c r="G295" s="5" t="n"/>
      <c r="H295" s="5" t="n"/>
      <c r="I295" s="6" t="n"/>
      <c r="J295" s="7">
        <f>IF($A295="","",IF($H295&lt;&gt;"","請求済み",IF($G295&lt;&gt;"","納品済み・未請求",IF($F295&lt;&gt;"","受注・納品待ち","見積のまま"))))</f>
        <v/>
      </c>
      <c r="K295" s="8">
        <f>IF(OR($I295="",$E295=""),"",$I295-$E295)</f>
        <v/>
      </c>
      <c r="L295" s="7">
        <f>IF($A295="","",IF($J295="請求済み","",設定!$B$3-MAX($D295,$F295,$G295)))</f>
        <v/>
      </c>
    </row>
    <row r="296">
      <c r="A296" s="4" t="n"/>
      <c r="B296" s="4" t="n"/>
      <c r="C296" s="4" t="n"/>
      <c r="D296" s="5" t="n"/>
      <c r="E296" s="6" t="n"/>
      <c r="F296" s="5" t="n"/>
      <c r="G296" s="5" t="n"/>
      <c r="H296" s="5" t="n"/>
      <c r="I296" s="6" t="n"/>
      <c r="J296" s="7">
        <f>IF($A296="","",IF($H296&lt;&gt;"","請求済み",IF($G296&lt;&gt;"","納品済み・未請求",IF($F296&lt;&gt;"","受注・納品待ち","見積のまま"))))</f>
        <v/>
      </c>
      <c r="K296" s="8">
        <f>IF(OR($I296="",$E296=""),"",$I296-$E296)</f>
        <v/>
      </c>
      <c r="L296" s="7">
        <f>IF($A296="","",IF($J296="請求済み","",設定!$B$3-MAX($D296,$F296,$G296)))</f>
        <v/>
      </c>
    </row>
    <row r="297">
      <c r="A297" s="4" t="n"/>
      <c r="B297" s="4" t="n"/>
      <c r="C297" s="4" t="n"/>
      <c r="D297" s="5" t="n"/>
      <c r="E297" s="6" t="n"/>
      <c r="F297" s="5" t="n"/>
      <c r="G297" s="5" t="n"/>
      <c r="H297" s="5" t="n"/>
      <c r="I297" s="6" t="n"/>
      <c r="J297" s="7">
        <f>IF($A297="","",IF($H297&lt;&gt;"","請求済み",IF($G297&lt;&gt;"","納品済み・未請求",IF($F297&lt;&gt;"","受注・納品待ち","見積のまま"))))</f>
        <v/>
      </c>
      <c r="K297" s="8">
        <f>IF(OR($I297="",$E297=""),"",$I297-$E297)</f>
        <v/>
      </c>
      <c r="L297" s="7">
        <f>IF($A297="","",IF($J297="請求済み","",設定!$B$3-MAX($D297,$F297,$G297)))</f>
        <v/>
      </c>
    </row>
    <row r="298">
      <c r="A298" s="4" t="n"/>
      <c r="B298" s="4" t="n"/>
      <c r="C298" s="4" t="n"/>
      <c r="D298" s="5" t="n"/>
      <c r="E298" s="6" t="n"/>
      <c r="F298" s="5" t="n"/>
      <c r="G298" s="5" t="n"/>
      <c r="H298" s="5" t="n"/>
      <c r="I298" s="6" t="n"/>
      <c r="J298" s="7">
        <f>IF($A298="","",IF($H298&lt;&gt;"","請求済み",IF($G298&lt;&gt;"","納品済み・未請求",IF($F298&lt;&gt;"","受注・納品待ち","見積のまま"))))</f>
        <v/>
      </c>
      <c r="K298" s="8">
        <f>IF(OR($I298="",$E298=""),"",$I298-$E298)</f>
        <v/>
      </c>
      <c r="L298" s="7">
        <f>IF($A298="","",IF($J298="請求済み","",設定!$B$3-MAX($D298,$F298,$G298)))</f>
        <v/>
      </c>
    </row>
    <row r="299">
      <c r="A299" s="4" t="n"/>
      <c r="B299" s="4" t="n"/>
      <c r="C299" s="4" t="n"/>
      <c r="D299" s="5" t="n"/>
      <c r="E299" s="6" t="n"/>
      <c r="F299" s="5" t="n"/>
      <c r="G299" s="5" t="n"/>
      <c r="H299" s="5" t="n"/>
      <c r="I299" s="6" t="n"/>
      <c r="J299" s="7">
        <f>IF($A299="","",IF($H299&lt;&gt;"","請求済み",IF($G299&lt;&gt;"","納品済み・未請求",IF($F299&lt;&gt;"","受注・納品待ち","見積のまま"))))</f>
        <v/>
      </c>
      <c r="K299" s="8">
        <f>IF(OR($I299="",$E299=""),"",$I299-$E299)</f>
        <v/>
      </c>
      <c r="L299" s="7">
        <f>IF($A299="","",IF($J299="請求済み","",設定!$B$3-MAX($D299,$F299,$G299)))</f>
        <v/>
      </c>
    </row>
    <row r="300">
      <c r="A300" s="4" t="n"/>
      <c r="B300" s="4" t="n"/>
      <c r="C300" s="4" t="n"/>
      <c r="D300" s="5" t="n"/>
      <c r="E300" s="6" t="n"/>
      <c r="F300" s="5" t="n"/>
      <c r="G300" s="5" t="n"/>
      <c r="H300" s="5" t="n"/>
      <c r="I300" s="6" t="n"/>
      <c r="J300" s="7">
        <f>IF($A300="","",IF($H300&lt;&gt;"","請求済み",IF($G300&lt;&gt;"","納品済み・未請求",IF($F300&lt;&gt;"","受注・納品待ち","見積のまま"))))</f>
        <v/>
      </c>
      <c r="K300" s="8">
        <f>IF(OR($I300="",$E300=""),"",$I300-$E300)</f>
        <v/>
      </c>
      <c r="L300" s="7">
        <f>IF($A300="","",IF($J300="請求済み","",設定!$B$3-MAX($D300,$F300,$G300)))</f>
        <v/>
      </c>
    </row>
    <row r="301">
      <c r="A301" s="4" t="n"/>
      <c r="B301" s="4" t="n"/>
      <c r="C301" s="4" t="n"/>
      <c r="D301" s="5" t="n"/>
      <c r="E301" s="6" t="n"/>
      <c r="F301" s="5" t="n"/>
      <c r="G301" s="5" t="n"/>
      <c r="H301" s="5" t="n"/>
      <c r="I301" s="6" t="n"/>
      <c r="J301" s="7">
        <f>IF($A301="","",IF($H301&lt;&gt;"","請求済み",IF($G301&lt;&gt;"","納品済み・未請求",IF($F301&lt;&gt;"","受注・納品待ち","見積のまま"))))</f>
        <v/>
      </c>
      <c r="K301" s="8">
        <f>IF(OR($I301="",$E301=""),"",$I301-$E301)</f>
        <v/>
      </c>
      <c r="L301" s="7">
        <f>IF($A301="","",IF($J301="請求済み","",設定!$B$3-MAX($D301,$F301,$G301)))</f>
        <v/>
      </c>
    </row>
    <row r="302">
      <c r="A302" s="4" t="n"/>
      <c r="B302" s="4" t="n"/>
      <c r="C302" s="4" t="n"/>
      <c r="D302" s="5" t="n"/>
      <c r="E302" s="6" t="n"/>
      <c r="F302" s="5" t="n"/>
      <c r="G302" s="5" t="n"/>
      <c r="H302" s="5" t="n"/>
      <c r="I302" s="6" t="n"/>
      <c r="J302" s="7">
        <f>IF($A302="","",IF($H302&lt;&gt;"","請求済み",IF($G302&lt;&gt;"","納品済み・未請求",IF($F302&lt;&gt;"","受注・納品待ち","見積のまま"))))</f>
        <v/>
      </c>
      <c r="K302" s="8">
        <f>IF(OR($I302="",$E302=""),"",$I302-$E302)</f>
        <v/>
      </c>
      <c r="L302" s="7">
        <f>IF($A302="","",IF($J302="請求済み","",設定!$B$3-MAX($D302,$F302,$G302)))</f>
        <v/>
      </c>
    </row>
    <row r="303">
      <c r="A303" s="4" t="n"/>
      <c r="B303" s="4" t="n"/>
      <c r="C303" s="4" t="n"/>
      <c r="D303" s="5" t="n"/>
      <c r="E303" s="6" t="n"/>
      <c r="F303" s="5" t="n"/>
      <c r="G303" s="5" t="n"/>
      <c r="H303" s="5" t="n"/>
      <c r="I303" s="6" t="n"/>
      <c r="J303" s="7">
        <f>IF($A303="","",IF($H303&lt;&gt;"","請求済み",IF($G303&lt;&gt;"","納品済み・未請求",IF($F303&lt;&gt;"","受注・納品待ち","見積のまま"))))</f>
        <v/>
      </c>
      <c r="K303" s="8">
        <f>IF(OR($I303="",$E303=""),"",$I303-$E303)</f>
        <v/>
      </c>
      <c r="L303" s="7">
        <f>IF($A303="","",IF($J303="請求済み","",設定!$B$3-MAX($D303,$F303,$G303)))</f>
        <v/>
      </c>
    </row>
    <row r="304">
      <c r="A304" s="4" t="n"/>
      <c r="B304" s="4" t="n"/>
      <c r="C304" s="4" t="n"/>
      <c r="D304" s="5" t="n"/>
      <c r="E304" s="6" t="n"/>
      <c r="F304" s="5" t="n"/>
      <c r="G304" s="5" t="n"/>
      <c r="H304" s="5" t="n"/>
      <c r="I304" s="6" t="n"/>
      <c r="J304" s="7">
        <f>IF($A304="","",IF($H304&lt;&gt;"","請求済み",IF($G304&lt;&gt;"","納品済み・未請求",IF($F304&lt;&gt;"","受注・納品待ち","見積のまま"))))</f>
        <v/>
      </c>
      <c r="K304" s="8">
        <f>IF(OR($I304="",$E304=""),"",$I304-$E304)</f>
        <v/>
      </c>
      <c r="L304" s="7">
        <f>IF($A304="","",IF($J304="請求済み","",設定!$B$3-MAX($D304,$F304,$G304)))</f>
        <v/>
      </c>
    </row>
    <row r="305">
      <c r="A305" s="4" t="n"/>
      <c r="B305" s="4" t="n"/>
      <c r="C305" s="4" t="n"/>
      <c r="D305" s="5" t="n"/>
      <c r="E305" s="6" t="n"/>
      <c r="F305" s="5" t="n"/>
      <c r="G305" s="5" t="n"/>
      <c r="H305" s="5" t="n"/>
      <c r="I305" s="6" t="n"/>
      <c r="J305" s="7">
        <f>IF($A305="","",IF($H305&lt;&gt;"","請求済み",IF($G305&lt;&gt;"","納品済み・未請求",IF($F305&lt;&gt;"","受注・納品待ち","見積のまま"))))</f>
        <v/>
      </c>
      <c r="K305" s="8">
        <f>IF(OR($I305="",$E305=""),"",$I305-$E305)</f>
        <v/>
      </c>
      <c r="L305" s="7">
        <f>IF($A305="","",IF($J305="請求済み","",設定!$B$3-MAX($D305,$F305,$G305)))</f>
        <v/>
      </c>
    </row>
    <row r="306">
      <c r="A306" s="4" t="n"/>
      <c r="B306" s="4" t="n"/>
      <c r="C306" s="4" t="n"/>
      <c r="D306" s="5" t="n"/>
      <c r="E306" s="6" t="n"/>
      <c r="F306" s="5" t="n"/>
      <c r="G306" s="5" t="n"/>
      <c r="H306" s="5" t="n"/>
      <c r="I306" s="6" t="n"/>
      <c r="J306" s="7">
        <f>IF($A306="","",IF($H306&lt;&gt;"","請求済み",IF($G306&lt;&gt;"","納品済み・未請求",IF($F306&lt;&gt;"","受注・納品待ち","見積のまま"))))</f>
        <v/>
      </c>
      <c r="K306" s="8">
        <f>IF(OR($I306="",$E306=""),"",$I306-$E306)</f>
        <v/>
      </c>
      <c r="L306" s="7">
        <f>IF($A306="","",IF($J306="請求済み","",設定!$B$3-MAX($D306,$F306,$G306)))</f>
        <v/>
      </c>
    </row>
    <row r="307">
      <c r="A307" s="4" t="n"/>
      <c r="B307" s="4" t="n"/>
      <c r="C307" s="4" t="n"/>
      <c r="D307" s="5" t="n"/>
      <c r="E307" s="6" t="n"/>
      <c r="F307" s="5" t="n"/>
      <c r="G307" s="5" t="n"/>
      <c r="H307" s="5" t="n"/>
      <c r="I307" s="6" t="n"/>
      <c r="J307" s="7">
        <f>IF($A307="","",IF($H307&lt;&gt;"","請求済み",IF($G307&lt;&gt;"","納品済み・未請求",IF($F307&lt;&gt;"","受注・納品待ち","見積のまま"))))</f>
        <v/>
      </c>
      <c r="K307" s="8">
        <f>IF(OR($I307="",$E307=""),"",$I307-$E307)</f>
        <v/>
      </c>
      <c r="L307" s="7">
        <f>IF($A307="","",IF($J307="請求済み","",設定!$B$3-MAX($D307,$F307,$G307)))</f>
        <v/>
      </c>
    </row>
    <row r="308">
      <c r="A308" s="4" t="n"/>
      <c r="B308" s="4" t="n"/>
      <c r="C308" s="4" t="n"/>
      <c r="D308" s="5" t="n"/>
      <c r="E308" s="6" t="n"/>
      <c r="F308" s="5" t="n"/>
      <c r="G308" s="5" t="n"/>
      <c r="H308" s="5" t="n"/>
      <c r="I308" s="6" t="n"/>
      <c r="J308" s="7">
        <f>IF($A308="","",IF($H308&lt;&gt;"","請求済み",IF($G308&lt;&gt;"","納品済み・未請求",IF($F308&lt;&gt;"","受注・納品待ち","見積のまま"))))</f>
        <v/>
      </c>
      <c r="K308" s="8">
        <f>IF(OR($I308="",$E308=""),"",$I308-$E308)</f>
        <v/>
      </c>
      <c r="L308" s="7">
        <f>IF($A308="","",IF($J308="請求済み","",設定!$B$3-MAX($D308,$F308,$G308)))</f>
        <v/>
      </c>
    </row>
    <row r="309">
      <c r="A309" s="4" t="n"/>
      <c r="B309" s="4" t="n"/>
      <c r="C309" s="4" t="n"/>
      <c r="D309" s="5" t="n"/>
      <c r="E309" s="6" t="n"/>
      <c r="F309" s="5" t="n"/>
      <c r="G309" s="5" t="n"/>
      <c r="H309" s="5" t="n"/>
      <c r="I309" s="6" t="n"/>
      <c r="J309" s="7">
        <f>IF($A309="","",IF($H309&lt;&gt;"","請求済み",IF($G309&lt;&gt;"","納品済み・未請求",IF($F309&lt;&gt;"","受注・納品待ち","見積のまま"))))</f>
        <v/>
      </c>
      <c r="K309" s="8">
        <f>IF(OR($I309="",$E309=""),"",$I309-$E309)</f>
        <v/>
      </c>
      <c r="L309" s="7">
        <f>IF($A309="","",IF($J309="請求済み","",設定!$B$3-MAX($D309,$F309,$G309)))</f>
        <v/>
      </c>
    </row>
    <row r="310">
      <c r="A310" s="4" t="n"/>
      <c r="B310" s="4" t="n"/>
      <c r="C310" s="4" t="n"/>
      <c r="D310" s="5" t="n"/>
      <c r="E310" s="6" t="n"/>
      <c r="F310" s="5" t="n"/>
      <c r="G310" s="5" t="n"/>
      <c r="H310" s="5" t="n"/>
      <c r="I310" s="6" t="n"/>
      <c r="J310" s="7">
        <f>IF($A310="","",IF($H310&lt;&gt;"","請求済み",IF($G310&lt;&gt;"","納品済み・未請求",IF($F310&lt;&gt;"","受注・納品待ち","見積のまま"))))</f>
        <v/>
      </c>
      <c r="K310" s="8">
        <f>IF(OR($I310="",$E310=""),"",$I310-$E310)</f>
        <v/>
      </c>
      <c r="L310" s="7">
        <f>IF($A310="","",IF($J310="請求済み","",設定!$B$3-MAX($D310,$F310,$G310)))</f>
        <v/>
      </c>
    </row>
    <row r="311">
      <c r="A311" s="4" t="n"/>
      <c r="B311" s="4" t="n"/>
      <c r="C311" s="4" t="n"/>
      <c r="D311" s="5" t="n"/>
      <c r="E311" s="6" t="n"/>
      <c r="F311" s="5" t="n"/>
      <c r="G311" s="5" t="n"/>
      <c r="H311" s="5" t="n"/>
      <c r="I311" s="6" t="n"/>
      <c r="J311" s="7">
        <f>IF($A311="","",IF($H311&lt;&gt;"","請求済み",IF($G311&lt;&gt;"","納品済み・未請求",IF($F311&lt;&gt;"","受注・納品待ち","見積のまま"))))</f>
        <v/>
      </c>
      <c r="K311" s="8">
        <f>IF(OR($I311="",$E311=""),"",$I311-$E311)</f>
        <v/>
      </c>
      <c r="L311" s="7">
        <f>IF($A311="","",IF($J311="請求済み","",設定!$B$3-MAX($D311,$F311,$G311)))</f>
        <v/>
      </c>
    </row>
    <row r="312">
      <c r="A312" s="4" t="n"/>
      <c r="B312" s="4" t="n"/>
      <c r="C312" s="4" t="n"/>
      <c r="D312" s="5" t="n"/>
      <c r="E312" s="6" t="n"/>
      <c r="F312" s="5" t="n"/>
      <c r="G312" s="5" t="n"/>
      <c r="H312" s="5" t="n"/>
      <c r="I312" s="6" t="n"/>
      <c r="J312" s="7">
        <f>IF($A312="","",IF($H312&lt;&gt;"","請求済み",IF($G312&lt;&gt;"","納品済み・未請求",IF($F312&lt;&gt;"","受注・納品待ち","見積のまま"))))</f>
        <v/>
      </c>
      <c r="K312" s="8">
        <f>IF(OR($I312="",$E312=""),"",$I312-$E312)</f>
        <v/>
      </c>
      <c r="L312" s="7">
        <f>IF($A312="","",IF($J312="請求済み","",設定!$B$3-MAX($D312,$F312,$G312)))</f>
        <v/>
      </c>
    </row>
    <row r="313">
      <c r="A313" s="4" t="n"/>
      <c r="B313" s="4" t="n"/>
      <c r="C313" s="4" t="n"/>
      <c r="D313" s="5" t="n"/>
      <c r="E313" s="6" t="n"/>
      <c r="F313" s="5" t="n"/>
      <c r="G313" s="5" t="n"/>
      <c r="H313" s="5" t="n"/>
      <c r="I313" s="6" t="n"/>
      <c r="J313" s="7">
        <f>IF($A313="","",IF($H313&lt;&gt;"","請求済み",IF($G313&lt;&gt;"","納品済み・未請求",IF($F313&lt;&gt;"","受注・納品待ち","見積のまま"))))</f>
        <v/>
      </c>
      <c r="K313" s="8">
        <f>IF(OR($I313="",$E313=""),"",$I313-$E313)</f>
        <v/>
      </c>
      <c r="L313" s="7">
        <f>IF($A313="","",IF($J313="請求済み","",設定!$B$3-MAX($D313,$F313,$G313)))</f>
        <v/>
      </c>
    </row>
    <row r="314">
      <c r="A314" s="4" t="n"/>
      <c r="B314" s="4" t="n"/>
      <c r="C314" s="4" t="n"/>
      <c r="D314" s="5" t="n"/>
      <c r="E314" s="6" t="n"/>
      <c r="F314" s="5" t="n"/>
      <c r="G314" s="5" t="n"/>
      <c r="H314" s="5" t="n"/>
      <c r="I314" s="6" t="n"/>
      <c r="J314" s="7">
        <f>IF($A314="","",IF($H314&lt;&gt;"","請求済み",IF($G314&lt;&gt;"","納品済み・未請求",IF($F314&lt;&gt;"","受注・納品待ち","見積のまま"))))</f>
        <v/>
      </c>
      <c r="K314" s="8">
        <f>IF(OR($I314="",$E314=""),"",$I314-$E314)</f>
        <v/>
      </c>
      <c r="L314" s="7">
        <f>IF($A314="","",IF($J314="請求済み","",設定!$B$3-MAX($D314,$F314,$G314)))</f>
        <v/>
      </c>
    </row>
    <row r="315">
      <c r="A315" s="4" t="n"/>
      <c r="B315" s="4" t="n"/>
      <c r="C315" s="4" t="n"/>
      <c r="D315" s="5" t="n"/>
      <c r="E315" s="6" t="n"/>
      <c r="F315" s="5" t="n"/>
      <c r="G315" s="5" t="n"/>
      <c r="H315" s="5" t="n"/>
      <c r="I315" s="6" t="n"/>
      <c r="J315" s="7">
        <f>IF($A315="","",IF($H315&lt;&gt;"","請求済み",IF($G315&lt;&gt;"","納品済み・未請求",IF($F315&lt;&gt;"","受注・納品待ち","見積のまま"))))</f>
        <v/>
      </c>
      <c r="K315" s="8">
        <f>IF(OR($I315="",$E315=""),"",$I315-$E315)</f>
        <v/>
      </c>
      <c r="L315" s="7">
        <f>IF($A315="","",IF($J315="請求済み","",設定!$B$3-MAX($D315,$F315,$G315)))</f>
        <v/>
      </c>
    </row>
    <row r="316">
      <c r="A316" s="4" t="n"/>
      <c r="B316" s="4" t="n"/>
      <c r="C316" s="4" t="n"/>
      <c r="D316" s="5" t="n"/>
      <c r="E316" s="6" t="n"/>
      <c r="F316" s="5" t="n"/>
      <c r="G316" s="5" t="n"/>
      <c r="H316" s="5" t="n"/>
      <c r="I316" s="6" t="n"/>
      <c r="J316" s="7">
        <f>IF($A316="","",IF($H316&lt;&gt;"","請求済み",IF($G316&lt;&gt;"","納品済み・未請求",IF($F316&lt;&gt;"","受注・納品待ち","見積のまま"))))</f>
        <v/>
      </c>
      <c r="K316" s="8">
        <f>IF(OR($I316="",$E316=""),"",$I316-$E316)</f>
        <v/>
      </c>
      <c r="L316" s="7">
        <f>IF($A316="","",IF($J316="請求済み","",設定!$B$3-MAX($D316,$F316,$G316)))</f>
        <v/>
      </c>
    </row>
    <row r="317">
      <c r="A317" s="4" t="n"/>
      <c r="B317" s="4" t="n"/>
      <c r="C317" s="4" t="n"/>
      <c r="D317" s="5" t="n"/>
      <c r="E317" s="6" t="n"/>
      <c r="F317" s="5" t="n"/>
      <c r="G317" s="5" t="n"/>
      <c r="H317" s="5" t="n"/>
      <c r="I317" s="6" t="n"/>
      <c r="J317" s="7">
        <f>IF($A317="","",IF($H317&lt;&gt;"","請求済み",IF($G317&lt;&gt;"","納品済み・未請求",IF($F317&lt;&gt;"","受注・納品待ち","見積のまま"))))</f>
        <v/>
      </c>
      <c r="K317" s="8">
        <f>IF(OR($I317="",$E317=""),"",$I317-$E317)</f>
        <v/>
      </c>
      <c r="L317" s="7">
        <f>IF($A317="","",IF($J317="請求済み","",設定!$B$3-MAX($D317,$F317,$G317)))</f>
        <v/>
      </c>
    </row>
    <row r="318">
      <c r="A318" s="4" t="n"/>
      <c r="B318" s="4" t="n"/>
      <c r="C318" s="4" t="n"/>
      <c r="D318" s="5" t="n"/>
      <c r="E318" s="6" t="n"/>
      <c r="F318" s="5" t="n"/>
      <c r="G318" s="5" t="n"/>
      <c r="H318" s="5" t="n"/>
      <c r="I318" s="6" t="n"/>
      <c r="J318" s="7">
        <f>IF($A318="","",IF($H318&lt;&gt;"","請求済み",IF($G318&lt;&gt;"","納品済み・未請求",IF($F318&lt;&gt;"","受注・納品待ち","見積のまま"))))</f>
        <v/>
      </c>
      <c r="K318" s="8">
        <f>IF(OR($I318="",$E318=""),"",$I318-$E318)</f>
        <v/>
      </c>
      <c r="L318" s="7">
        <f>IF($A318="","",IF($J318="請求済み","",設定!$B$3-MAX($D318,$F318,$G318)))</f>
        <v/>
      </c>
    </row>
    <row r="319">
      <c r="A319" s="4" t="n"/>
      <c r="B319" s="4" t="n"/>
      <c r="C319" s="4" t="n"/>
      <c r="D319" s="5" t="n"/>
      <c r="E319" s="6" t="n"/>
      <c r="F319" s="5" t="n"/>
      <c r="G319" s="5" t="n"/>
      <c r="H319" s="5" t="n"/>
      <c r="I319" s="6" t="n"/>
      <c r="J319" s="7">
        <f>IF($A319="","",IF($H319&lt;&gt;"","請求済み",IF($G319&lt;&gt;"","納品済み・未請求",IF($F319&lt;&gt;"","受注・納品待ち","見積のまま"))))</f>
        <v/>
      </c>
      <c r="K319" s="8">
        <f>IF(OR($I319="",$E319=""),"",$I319-$E319)</f>
        <v/>
      </c>
      <c r="L319" s="7">
        <f>IF($A319="","",IF($J319="請求済み","",設定!$B$3-MAX($D319,$F319,$G319)))</f>
        <v/>
      </c>
    </row>
    <row r="320">
      <c r="A320" s="4" t="n"/>
      <c r="B320" s="4" t="n"/>
      <c r="C320" s="4" t="n"/>
      <c r="D320" s="5" t="n"/>
      <c r="E320" s="6" t="n"/>
      <c r="F320" s="5" t="n"/>
      <c r="G320" s="5" t="n"/>
      <c r="H320" s="5" t="n"/>
      <c r="I320" s="6" t="n"/>
      <c r="J320" s="7">
        <f>IF($A320="","",IF($H320&lt;&gt;"","請求済み",IF($G320&lt;&gt;"","納品済み・未請求",IF($F320&lt;&gt;"","受注・納品待ち","見積のまま"))))</f>
        <v/>
      </c>
      <c r="K320" s="8">
        <f>IF(OR($I320="",$E320=""),"",$I320-$E320)</f>
        <v/>
      </c>
      <c r="L320" s="7">
        <f>IF($A320="","",IF($J320="請求済み","",設定!$B$3-MAX($D320,$F320,$G320)))</f>
        <v/>
      </c>
    </row>
    <row r="321">
      <c r="A321" s="4" t="n"/>
      <c r="B321" s="4" t="n"/>
      <c r="C321" s="4" t="n"/>
      <c r="D321" s="5" t="n"/>
      <c r="E321" s="6" t="n"/>
      <c r="F321" s="5" t="n"/>
      <c r="G321" s="5" t="n"/>
      <c r="H321" s="5" t="n"/>
      <c r="I321" s="6" t="n"/>
      <c r="J321" s="7">
        <f>IF($A321="","",IF($H321&lt;&gt;"","請求済み",IF($G321&lt;&gt;"","納品済み・未請求",IF($F321&lt;&gt;"","受注・納品待ち","見積のまま"))))</f>
        <v/>
      </c>
      <c r="K321" s="8">
        <f>IF(OR($I321="",$E321=""),"",$I321-$E321)</f>
        <v/>
      </c>
      <c r="L321" s="7">
        <f>IF($A321="","",IF($J321="請求済み","",設定!$B$3-MAX($D321,$F321,$G321)))</f>
        <v/>
      </c>
    </row>
    <row r="322">
      <c r="A322" s="4" t="n"/>
      <c r="B322" s="4" t="n"/>
      <c r="C322" s="4" t="n"/>
      <c r="D322" s="5" t="n"/>
      <c r="E322" s="6" t="n"/>
      <c r="F322" s="5" t="n"/>
      <c r="G322" s="5" t="n"/>
      <c r="H322" s="5" t="n"/>
      <c r="I322" s="6" t="n"/>
      <c r="J322" s="7">
        <f>IF($A322="","",IF($H322&lt;&gt;"","請求済み",IF($G322&lt;&gt;"","納品済み・未請求",IF($F322&lt;&gt;"","受注・納品待ち","見積のまま"))))</f>
        <v/>
      </c>
      <c r="K322" s="8">
        <f>IF(OR($I322="",$E322=""),"",$I322-$E322)</f>
        <v/>
      </c>
      <c r="L322" s="7">
        <f>IF($A322="","",IF($J322="請求済み","",設定!$B$3-MAX($D322,$F322,$G322)))</f>
        <v/>
      </c>
    </row>
    <row r="323">
      <c r="A323" s="4" t="n"/>
      <c r="B323" s="4" t="n"/>
      <c r="C323" s="4" t="n"/>
      <c r="D323" s="5" t="n"/>
      <c r="E323" s="6" t="n"/>
      <c r="F323" s="5" t="n"/>
      <c r="G323" s="5" t="n"/>
      <c r="H323" s="5" t="n"/>
      <c r="I323" s="6" t="n"/>
      <c r="J323" s="7">
        <f>IF($A323="","",IF($H323&lt;&gt;"","請求済み",IF($G323&lt;&gt;"","納品済み・未請求",IF($F323&lt;&gt;"","受注・納品待ち","見積のまま"))))</f>
        <v/>
      </c>
      <c r="K323" s="8">
        <f>IF(OR($I323="",$E323=""),"",$I323-$E323)</f>
        <v/>
      </c>
      <c r="L323" s="7">
        <f>IF($A323="","",IF($J323="請求済み","",設定!$B$3-MAX($D323,$F323,$G323)))</f>
        <v/>
      </c>
    </row>
    <row r="324">
      <c r="A324" s="4" t="n"/>
      <c r="B324" s="4" t="n"/>
      <c r="C324" s="4" t="n"/>
      <c r="D324" s="5" t="n"/>
      <c r="E324" s="6" t="n"/>
      <c r="F324" s="5" t="n"/>
      <c r="G324" s="5" t="n"/>
      <c r="H324" s="5" t="n"/>
      <c r="I324" s="6" t="n"/>
      <c r="J324" s="7">
        <f>IF($A324="","",IF($H324&lt;&gt;"","請求済み",IF($G324&lt;&gt;"","納品済み・未請求",IF($F324&lt;&gt;"","受注・納品待ち","見積のまま"))))</f>
        <v/>
      </c>
      <c r="K324" s="8">
        <f>IF(OR($I324="",$E324=""),"",$I324-$E324)</f>
        <v/>
      </c>
      <c r="L324" s="7">
        <f>IF($A324="","",IF($J324="請求済み","",設定!$B$3-MAX($D324,$F324,$G324)))</f>
        <v/>
      </c>
    </row>
    <row r="325">
      <c r="A325" s="4" t="n"/>
      <c r="B325" s="4" t="n"/>
      <c r="C325" s="4" t="n"/>
      <c r="D325" s="5" t="n"/>
      <c r="E325" s="6" t="n"/>
      <c r="F325" s="5" t="n"/>
      <c r="G325" s="5" t="n"/>
      <c r="H325" s="5" t="n"/>
      <c r="I325" s="6" t="n"/>
      <c r="J325" s="7">
        <f>IF($A325="","",IF($H325&lt;&gt;"","請求済み",IF($G325&lt;&gt;"","納品済み・未請求",IF($F325&lt;&gt;"","受注・納品待ち","見積のまま"))))</f>
        <v/>
      </c>
      <c r="K325" s="8">
        <f>IF(OR($I325="",$E325=""),"",$I325-$E325)</f>
        <v/>
      </c>
      <c r="L325" s="7">
        <f>IF($A325="","",IF($J325="請求済み","",設定!$B$3-MAX($D325,$F325,$G325)))</f>
        <v/>
      </c>
    </row>
    <row r="326">
      <c r="A326" s="4" t="n"/>
      <c r="B326" s="4" t="n"/>
      <c r="C326" s="4" t="n"/>
      <c r="D326" s="5" t="n"/>
      <c r="E326" s="6" t="n"/>
      <c r="F326" s="5" t="n"/>
      <c r="G326" s="5" t="n"/>
      <c r="H326" s="5" t="n"/>
      <c r="I326" s="6" t="n"/>
      <c r="J326" s="7">
        <f>IF($A326="","",IF($H326&lt;&gt;"","請求済み",IF($G326&lt;&gt;"","納品済み・未請求",IF($F326&lt;&gt;"","受注・納品待ち","見積のまま"))))</f>
        <v/>
      </c>
      <c r="K326" s="8">
        <f>IF(OR($I326="",$E326=""),"",$I326-$E326)</f>
        <v/>
      </c>
      <c r="L326" s="7">
        <f>IF($A326="","",IF($J326="請求済み","",設定!$B$3-MAX($D326,$F326,$G326)))</f>
        <v/>
      </c>
    </row>
    <row r="327">
      <c r="A327" s="4" t="n"/>
      <c r="B327" s="4" t="n"/>
      <c r="C327" s="4" t="n"/>
      <c r="D327" s="5" t="n"/>
      <c r="E327" s="6" t="n"/>
      <c r="F327" s="5" t="n"/>
      <c r="G327" s="5" t="n"/>
      <c r="H327" s="5" t="n"/>
      <c r="I327" s="6" t="n"/>
      <c r="J327" s="7">
        <f>IF($A327="","",IF($H327&lt;&gt;"","請求済み",IF($G327&lt;&gt;"","納品済み・未請求",IF($F327&lt;&gt;"","受注・納品待ち","見積のまま"))))</f>
        <v/>
      </c>
      <c r="K327" s="8">
        <f>IF(OR($I327="",$E327=""),"",$I327-$E327)</f>
        <v/>
      </c>
      <c r="L327" s="7">
        <f>IF($A327="","",IF($J327="請求済み","",設定!$B$3-MAX($D327,$F327,$G327)))</f>
        <v/>
      </c>
    </row>
    <row r="328">
      <c r="A328" s="4" t="n"/>
      <c r="B328" s="4" t="n"/>
      <c r="C328" s="4" t="n"/>
      <c r="D328" s="5" t="n"/>
      <c r="E328" s="6" t="n"/>
      <c r="F328" s="5" t="n"/>
      <c r="G328" s="5" t="n"/>
      <c r="H328" s="5" t="n"/>
      <c r="I328" s="6" t="n"/>
      <c r="J328" s="7">
        <f>IF($A328="","",IF($H328&lt;&gt;"","請求済み",IF($G328&lt;&gt;"","納品済み・未請求",IF($F328&lt;&gt;"","受注・納品待ち","見積のまま"))))</f>
        <v/>
      </c>
      <c r="K328" s="8">
        <f>IF(OR($I328="",$E328=""),"",$I328-$E328)</f>
        <v/>
      </c>
      <c r="L328" s="7">
        <f>IF($A328="","",IF($J328="請求済み","",設定!$B$3-MAX($D328,$F328,$G328)))</f>
        <v/>
      </c>
    </row>
    <row r="329">
      <c r="A329" s="4" t="n"/>
      <c r="B329" s="4" t="n"/>
      <c r="C329" s="4" t="n"/>
      <c r="D329" s="5" t="n"/>
      <c r="E329" s="6" t="n"/>
      <c r="F329" s="5" t="n"/>
      <c r="G329" s="5" t="n"/>
      <c r="H329" s="5" t="n"/>
      <c r="I329" s="6" t="n"/>
      <c r="J329" s="7">
        <f>IF($A329="","",IF($H329&lt;&gt;"","請求済み",IF($G329&lt;&gt;"","納品済み・未請求",IF($F329&lt;&gt;"","受注・納品待ち","見積のまま"))))</f>
        <v/>
      </c>
      <c r="K329" s="8">
        <f>IF(OR($I329="",$E329=""),"",$I329-$E329)</f>
        <v/>
      </c>
      <c r="L329" s="7">
        <f>IF($A329="","",IF($J329="請求済み","",設定!$B$3-MAX($D329,$F329,$G329)))</f>
        <v/>
      </c>
    </row>
    <row r="330">
      <c r="A330" s="4" t="n"/>
      <c r="B330" s="4" t="n"/>
      <c r="C330" s="4" t="n"/>
      <c r="D330" s="5" t="n"/>
      <c r="E330" s="6" t="n"/>
      <c r="F330" s="5" t="n"/>
      <c r="G330" s="5" t="n"/>
      <c r="H330" s="5" t="n"/>
      <c r="I330" s="6" t="n"/>
      <c r="J330" s="7">
        <f>IF($A330="","",IF($H330&lt;&gt;"","請求済み",IF($G330&lt;&gt;"","納品済み・未請求",IF($F330&lt;&gt;"","受注・納品待ち","見積のまま"))))</f>
        <v/>
      </c>
      <c r="K330" s="8">
        <f>IF(OR($I330="",$E330=""),"",$I330-$E330)</f>
        <v/>
      </c>
      <c r="L330" s="7">
        <f>IF($A330="","",IF($J330="請求済み","",設定!$B$3-MAX($D330,$F330,$G330)))</f>
        <v/>
      </c>
    </row>
    <row r="331">
      <c r="A331" s="4" t="n"/>
      <c r="B331" s="4" t="n"/>
      <c r="C331" s="4" t="n"/>
      <c r="D331" s="5" t="n"/>
      <c r="E331" s="6" t="n"/>
      <c r="F331" s="5" t="n"/>
      <c r="G331" s="5" t="n"/>
      <c r="H331" s="5" t="n"/>
      <c r="I331" s="6" t="n"/>
      <c r="J331" s="7">
        <f>IF($A331="","",IF($H331&lt;&gt;"","請求済み",IF($G331&lt;&gt;"","納品済み・未請求",IF($F331&lt;&gt;"","受注・納品待ち","見積のまま"))))</f>
        <v/>
      </c>
      <c r="K331" s="8">
        <f>IF(OR($I331="",$E331=""),"",$I331-$E331)</f>
        <v/>
      </c>
      <c r="L331" s="7">
        <f>IF($A331="","",IF($J331="請求済み","",設定!$B$3-MAX($D331,$F331,$G331)))</f>
        <v/>
      </c>
    </row>
    <row r="332">
      <c r="A332" s="4" t="n"/>
      <c r="B332" s="4" t="n"/>
      <c r="C332" s="4" t="n"/>
      <c r="D332" s="5" t="n"/>
      <c r="E332" s="6" t="n"/>
      <c r="F332" s="5" t="n"/>
      <c r="G332" s="5" t="n"/>
      <c r="H332" s="5" t="n"/>
      <c r="I332" s="6" t="n"/>
      <c r="J332" s="7">
        <f>IF($A332="","",IF($H332&lt;&gt;"","請求済み",IF($G332&lt;&gt;"","納品済み・未請求",IF($F332&lt;&gt;"","受注・納品待ち","見積のまま"))))</f>
        <v/>
      </c>
      <c r="K332" s="8">
        <f>IF(OR($I332="",$E332=""),"",$I332-$E332)</f>
        <v/>
      </c>
      <c r="L332" s="7">
        <f>IF($A332="","",IF($J332="請求済み","",設定!$B$3-MAX($D332,$F332,$G332)))</f>
        <v/>
      </c>
    </row>
    <row r="333">
      <c r="A333" s="4" t="n"/>
      <c r="B333" s="4" t="n"/>
      <c r="C333" s="4" t="n"/>
      <c r="D333" s="5" t="n"/>
      <c r="E333" s="6" t="n"/>
      <c r="F333" s="5" t="n"/>
      <c r="G333" s="5" t="n"/>
      <c r="H333" s="5" t="n"/>
      <c r="I333" s="6" t="n"/>
      <c r="J333" s="7">
        <f>IF($A333="","",IF($H333&lt;&gt;"","請求済み",IF($G333&lt;&gt;"","納品済み・未請求",IF($F333&lt;&gt;"","受注・納品待ち","見積のまま"))))</f>
        <v/>
      </c>
      <c r="K333" s="8">
        <f>IF(OR($I333="",$E333=""),"",$I333-$E333)</f>
        <v/>
      </c>
      <c r="L333" s="7">
        <f>IF($A333="","",IF($J333="請求済み","",設定!$B$3-MAX($D333,$F333,$G333)))</f>
        <v/>
      </c>
    </row>
    <row r="334">
      <c r="A334" s="4" t="n"/>
      <c r="B334" s="4" t="n"/>
      <c r="C334" s="4" t="n"/>
      <c r="D334" s="5" t="n"/>
      <c r="E334" s="6" t="n"/>
      <c r="F334" s="5" t="n"/>
      <c r="G334" s="5" t="n"/>
      <c r="H334" s="5" t="n"/>
      <c r="I334" s="6" t="n"/>
      <c r="J334" s="7">
        <f>IF($A334="","",IF($H334&lt;&gt;"","請求済み",IF($G334&lt;&gt;"","納品済み・未請求",IF($F334&lt;&gt;"","受注・納品待ち","見積のまま"))))</f>
        <v/>
      </c>
      <c r="K334" s="8">
        <f>IF(OR($I334="",$E334=""),"",$I334-$E334)</f>
        <v/>
      </c>
      <c r="L334" s="7">
        <f>IF($A334="","",IF($J334="請求済み","",設定!$B$3-MAX($D334,$F334,$G334)))</f>
        <v/>
      </c>
    </row>
    <row r="335">
      <c r="A335" s="4" t="n"/>
      <c r="B335" s="4" t="n"/>
      <c r="C335" s="4" t="n"/>
      <c r="D335" s="5" t="n"/>
      <c r="E335" s="6" t="n"/>
      <c r="F335" s="5" t="n"/>
      <c r="G335" s="5" t="n"/>
      <c r="H335" s="5" t="n"/>
      <c r="I335" s="6" t="n"/>
      <c r="J335" s="7">
        <f>IF($A335="","",IF($H335&lt;&gt;"","請求済み",IF($G335&lt;&gt;"","納品済み・未請求",IF($F335&lt;&gt;"","受注・納品待ち","見積のまま"))))</f>
        <v/>
      </c>
      <c r="K335" s="8">
        <f>IF(OR($I335="",$E335=""),"",$I335-$E335)</f>
        <v/>
      </c>
      <c r="L335" s="7">
        <f>IF($A335="","",IF($J335="請求済み","",設定!$B$3-MAX($D335,$F335,$G335)))</f>
        <v/>
      </c>
    </row>
    <row r="336">
      <c r="A336" s="4" t="n"/>
      <c r="B336" s="4" t="n"/>
      <c r="C336" s="4" t="n"/>
      <c r="D336" s="5" t="n"/>
      <c r="E336" s="6" t="n"/>
      <c r="F336" s="5" t="n"/>
      <c r="G336" s="5" t="n"/>
      <c r="H336" s="5" t="n"/>
      <c r="I336" s="6" t="n"/>
      <c r="J336" s="7">
        <f>IF($A336="","",IF($H336&lt;&gt;"","請求済み",IF($G336&lt;&gt;"","納品済み・未請求",IF($F336&lt;&gt;"","受注・納品待ち","見積のまま"))))</f>
        <v/>
      </c>
      <c r="K336" s="8">
        <f>IF(OR($I336="",$E336=""),"",$I336-$E336)</f>
        <v/>
      </c>
      <c r="L336" s="7">
        <f>IF($A336="","",IF($J336="請求済み","",設定!$B$3-MAX($D336,$F336,$G336)))</f>
        <v/>
      </c>
    </row>
    <row r="337">
      <c r="A337" s="4" t="n"/>
      <c r="B337" s="4" t="n"/>
      <c r="C337" s="4" t="n"/>
      <c r="D337" s="5" t="n"/>
      <c r="E337" s="6" t="n"/>
      <c r="F337" s="5" t="n"/>
      <c r="G337" s="5" t="n"/>
      <c r="H337" s="5" t="n"/>
      <c r="I337" s="6" t="n"/>
      <c r="J337" s="7">
        <f>IF($A337="","",IF($H337&lt;&gt;"","請求済み",IF($G337&lt;&gt;"","納品済み・未請求",IF($F337&lt;&gt;"","受注・納品待ち","見積のまま"))))</f>
        <v/>
      </c>
      <c r="K337" s="8">
        <f>IF(OR($I337="",$E337=""),"",$I337-$E337)</f>
        <v/>
      </c>
      <c r="L337" s="7">
        <f>IF($A337="","",IF($J337="請求済み","",設定!$B$3-MAX($D337,$F337,$G337)))</f>
        <v/>
      </c>
    </row>
    <row r="338">
      <c r="A338" s="4" t="n"/>
      <c r="B338" s="4" t="n"/>
      <c r="C338" s="4" t="n"/>
      <c r="D338" s="5" t="n"/>
      <c r="E338" s="6" t="n"/>
      <c r="F338" s="5" t="n"/>
      <c r="G338" s="5" t="n"/>
      <c r="H338" s="5" t="n"/>
      <c r="I338" s="6" t="n"/>
      <c r="J338" s="7">
        <f>IF($A338="","",IF($H338&lt;&gt;"","請求済み",IF($G338&lt;&gt;"","納品済み・未請求",IF($F338&lt;&gt;"","受注・納品待ち","見積のまま"))))</f>
        <v/>
      </c>
      <c r="K338" s="8">
        <f>IF(OR($I338="",$E338=""),"",$I338-$E338)</f>
        <v/>
      </c>
      <c r="L338" s="7">
        <f>IF($A338="","",IF($J338="請求済み","",設定!$B$3-MAX($D338,$F338,$G338)))</f>
        <v/>
      </c>
    </row>
    <row r="339">
      <c r="A339" s="4" t="n"/>
      <c r="B339" s="4" t="n"/>
      <c r="C339" s="4" t="n"/>
      <c r="D339" s="5" t="n"/>
      <c r="E339" s="6" t="n"/>
      <c r="F339" s="5" t="n"/>
      <c r="G339" s="5" t="n"/>
      <c r="H339" s="5" t="n"/>
      <c r="I339" s="6" t="n"/>
      <c r="J339" s="7">
        <f>IF($A339="","",IF($H339&lt;&gt;"","請求済み",IF($G339&lt;&gt;"","納品済み・未請求",IF($F339&lt;&gt;"","受注・納品待ち","見積のまま"))))</f>
        <v/>
      </c>
      <c r="K339" s="8">
        <f>IF(OR($I339="",$E339=""),"",$I339-$E339)</f>
        <v/>
      </c>
      <c r="L339" s="7">
        <f>IF($A339="","",IF($J339="請求済み","",設定!$B$3-MAX($D339,$F339,$G339)))</f>
        <v/>
      </c>
    </row>
    <row r="340">
      <c r="A340" s="4" t="n"/>
      <c r="B340" s="4" t="n"/>
      <c r="C340" s="4" t="n"/>
      <c r="D340" s="5" t="n"/>
      <c r="E340" s="6" t="n"/>
      <c r="F340" s="5" t="n"/>
      <c r="G340" s="5" t="n"/>
      <c r="H340" s="5" t="n"/>
      <c r="I340" s="6" t="n"/>
      <c r="J340" s="7">
        <f>IF($A340="","",IF($H340&lt;&gt;"","請求済み",IF($G340&lt;&gt;"","納品済み・未請求",IF($F340&lt;&gt;"","受注・納品待ち","見積のまま"))))</f>
        <v/>
      </c>
      <c r="K340" s="8">
        <f>IF(OR($I340="",$E340=""),"",$I340-$E340)</f>
        <v/>
      </c>
      <c r="L340" s="7">
        <f>IF($A340="","",IF($J340="請求済み","",設定!$B$3-MAX($D340,$F340,$G340)))</f>
        <v/>
      </c>
    </row>
    <row r="341">
      <c r="A341" s="4" t="n"/>
      <c r="B341" s="4" t="n"/>
      <c r="C341" s="4" t="n"/>
      <c r="D341" s="5" t="n"/>
      <c r="E341" s="6" t="n"/>
      <c r="F341" s="5" t="n"/>
      <c r="G341" s="5" t="n"/>
      <c r="H341" s="5" t="n"/>
      <c r="I341" s="6" t="n"/>
      <c r="J341" s="7">
        <f>IF($A341="","",IF($H341&lt;&gt;"","請求済み",IF($G341&lt;&gt;"","納品済み・未請求",IF($F341&lt;&gt;"","受注・納品待ち","見積のまま"))))</f>
        <v/>
      </c>
      <c r="K341" s="8">
        <f>IF(OR($I341="",$E341=""),"",$I341-$E341)</f>
        <v/>
      </c>
      <c r="L341" s="7">
        <f>IF($A341="","",IF($J341="請求済み","",設定!$B$3-MAX($D341,$F341,$G341)))</f>
        <v/>
      </c>
    </row>
    <row r="342">
      <c r="A342" s="4" t="n"/>
      <c r="B342" s="4" t="n"/>
      <c r="C342" s="4" t="n"/>
      <c r="D342" s="5" t="n"/>
      <c r="E342" s="6" t="n"/>
      <c r="F342" s="5" t="n"/>
      <c r="G342" s="5" t="n"/>
      <c r="H342" s="5" t="n"/>
      <c r="I342" s="6" t="n"/>
      <c r="J342" s="7">
        <f>IF($A342="","",IF($H342&lt;&gt;"","請求済み",IF($G342&lt;&gt;"","納品済み・未請求",IF($F342&lt;&gt;"","受注・納品待ち","見積のまま"))))</f>
        <v/>
      </c>
      <c r="K342" s="8">
        <f>IF(OR($I342="",$E342=""),"",$I342-$E342)</f>
        <v/>
      </c>
      <c r="L342" s="7">
        <f>IF($A342="","",IF($J342="請求済み","",設定!$B$3-MAX($D342,$F342,$G342)))</f>
        <v/>
      </c>
    </row>
    <row r="343">
      <c r="A343" s="4" t="n"/>
      <c r="B343" s="4" t="n"/>
      <c r="C343" s="4" t="n"/>
      <c r="D343" s="5" t="n"/>
      <c r="E343" s="6" t="n"/>
      <c r="F343" s="5" t="n"/>
      <c r="G343" s="5" t="n"/>
      <c r="H343" s="5" t="n"/>
      <c r="I343" s="6" t="n"/>
      <c r="J343" s="7">
        <f>IF($A343="","",IF($H343&lt;&gt;"","請求済み",IF($G343&lt;&gt;"","納品済み・未請求",IF($F343&lt;&gt;"","受注・納品待ち","見積のまま"))))</f>
        <v/>
      </c>
      <c r="K343" s="8">
        <f>IF(OR($I343="",$E343=""),"",$I343-$E343)</f>
        <v/>
      </c>
      <c r="L343" s="7">
        <f>IF($A343="","",IF($J343="請求済み","",設定!$B$3-MAX($D343,$F343,$G343)))</f>
        <v/>
      </c>
    </row>
    <row r="344">
      <c r="A344" s="4" t="n"/>
      <c r="B344" s="4" t="n"/>
      <c r="C344" s="4" t="n"/>
      <c r="D344" s="5" t="n"/>
      <c r="E344" s="6" t="n"/>
      <c r="F344" s="5" t="n"/>
      <c r="G344" s="5" t="n"/>
      <c r="H344" s="5" t="n"/>
      <c r="I344" s="6" t="n"/>
      <c r="J344" s="7">
        <f>IF($A344="","",IF($H344&lt;&gt;"","請求済み",IF($G344&lt;&gt;"","納品済み・未請求",IF($F344&lt;&gt;"","受注・納品待ち","見積のまま"))))</f>
        <v/>
      </c>
      <c r="K344" s="8">
        <f>IF(OR($I344="",$E344=""),"",$I344-$E344)</f>
        <v/>
      </c>
      <c r="L344" s="7">
        <f>IF($A344="","",IF($J344="請求済み","",設定!$B$3-MAX($D344,$F344,$G344)))</f>
        <v/>
      </c>
    </row>
    <row r="345">
      <c r="A345" s="4" t="n"/>
      <c r="B345" s="4" t="n"/>
      <c r="C345" s="4" t="n"/>
      <c r="D345" s="5" t="n"/>
      <c r="E345" s="6" t="n"/>
      <c r="F345" s="5" t="n"/>
      <c r="G345" s="5" t="n"/>
      <c r="H345" s="5" t="n"/>
      <c r="I345" s="6" t="n"/>
      <c r="J345" s="7">
        <f>IF($A345="","",IF($H345&lt;&gt;"","請求済み",IF($G345&lt;&gt;"","納品済み・未請求",IF($F345&lt;&gt;"","受注・納品待ち","見積のまま"))))</f>
        <v/>
      </c>
      <c r="K345" s="8">
        <f>IF(OR($I345="",$E345=""),"",$I345-$E345)</f>
        <v/>
      </c>
      <c r="L345" s="7">
        <f>IF($A345="","",IF($J345="請求済み","",設定!$B$3-MAX($D345,$F345,$G345)))</f>
        <v/>
      </c>
    </row>
    <row r="346">
      <c r="A346" s="4" t="n"/>
      <c r="B346" s="4" t="n"/>
      <c r="C346" s="4" t="n"/>
      <c r="D346" s="5" t="n"/>
      <c r="E346" s="6" t="n"/>
      <c r="F346" s="5" t="n"/>
      <c r="G346" s="5" t="n"/>
      <c r="H346" s="5" t="n"/>
      <c r="I346" s="6" t="n"/>
      <c r="J346" s="7">
        <f>IF($A346="","",IF($H346&lt;&gt;"","請求済み",IF($G346&lt;&gt;"","納品済み・未請求",IF($F346&lt;&gt;"","受注・納品待ち","見積のまま"))))</f>
        <v/>
      </c>
      <c r="K346" s="8">
        <f>IF(OR($I346="",$E346=""),"",$I346-$E346)</f>
        <v/>
      </c>
      <c r="L346" s="7">
        <f>IF($A346="","",IF($J346="請求済み","",設定!$B$3-MAX($D346,$F346,$G346)))</f>
        <v/>
      </c>
    </row>
    <row r="347">
      <c r="A347" s="4" t="n"/>
      <c r="B347" s="4" t="n"/>
      <c r="C347" s="4" t="n"/>
      <c r="D347" s="5" t="n"/>
      <c r="E347" s="6" t="n"/>
      <c r="F347" s="5" t="n"/>
      <c r="G347" s="5" t="n"/>
      <c r="H347" s="5" t="n"/>
      <c r="I347" s="6" t="n"/>
      <c r="J347" s="7">
        <f>IF($A347="","",IF($H347&lt;&gt;"","請求済み",IF($G347&lt;&gt;"","納品済み・未請求",IF($F347&lt;&gt;"","受注・納品待ち","見積のまま"))))</f>
        <v/>
      </c>
      <c r="K347" s="8">
        <f>IF(OR($I347="",$E347=""),"",$I347-$E347)</f>
        <v/>
      </c>
      <c r="L347" s="7">
        <f>IF($A347="","",IF($J347="請求済み","",設定!$B$3-MAX($D347,$F347,$G347)))</f>
        <v/>
      </c>
    </row>
    <row r="348">
      <c r="A348" s="4" t="n"/>
      <c r="B348" s="4" t="n"/>
      <c r="C348" s="4" t="n"/>
      <c r="D348" s="5" t="n"/>
      <c r="E348" s="6" t="n"/>
      <c r="F348" s="5" t="n"/>
      <c r="G348" s="5" t="n"/>
      <c r="H348" s="5" t="n"/>
      <c r="I348" s="6" t="n"/>
      <c r="J348" s="7">
        <f>IF($A348="","",IF($H348&lt;&gt;"","請求済み",IF($G348&lt;&gt;"","納品済み・未請求",IF($F348&lt;&gt;"","受注・納品待ち","見積のまま"))))</f>
        <v/>
      </c>
      <c r="K348" s="8">
        <f>IF(OR($I348="",$E348=""),"",$I348-$E348)</f>
        <v/>
      </c>
      <c r="L348" s="7">
        <f>IF($A348="","",IF($J348="請求済み","",設定!$B$3-MAX($D348,$F348,$G348)))</f>
        <v/>
      </c>
    </row>
    <row r="349">
      <c r="A349" s="4" t="n"/>
      <c r="B349" s="4" t="n"/>
      <c r="C349" s="4" t="n"/>
      <c r="D349" s="5" t="n"/>
      <c r="E349" s="6" t="n"/>
      <c r="F349" s="5" t="n"/>
      <c r="G349" s="5" t="n"/>
      <c r="H349" s="5" t="n"/>
      <c r="I349" s="6" t="n"/>
      <c r="J349" s="7">
        <f>IF($A349="","",IF($H349&lt;&gt;"","請求済み",IF($G349&lt;&gt;"","納品済み・未請求",IF($F349&lt;&gt;"","受注・納品待ち","見積のまま"))))</f>
        <v/>
      </c>
      <c r="K349" s="8">
        <f>IF(OR($I349="",$E349=""),"",$I349-$E349)</f>
        <v/>
      </c>
      <c r="L349" s="7">
        <f>IF($A349="","",IF($J349="請求済み","",設定!$B$3-MAX($D349,$F349,$G349)))</f>
        <v/>
      </c>
    </row>
    <row r="350">
      <c r="A350" s="4" t="n"/>
      <c r="B350" s="4" t="n"/>
      <c r="C350" s="4" t="n"/>
      <c r="D350" s="5" t="n"/>
      <c r="E350" s="6" t="n"/>
      <c r="F350" s="5" t="n"/>
      <c r="G350" s="5" t="n"/>
      <c r="H350" s="5" t="n"/>
      <c r="I350" s="6" t="n"/>
      <c r="J350" s="7">
        <f>IF($A350="","",IF($H350&lt;&gt;"","請求済み",IF($G350&lt;&gt;"","納品済み・未請求",IF($F350&lt;&gt;"","受注・納品待ち","見積のまま"))))</f>
        <v/>
      </c>
      <c r="K350" s="8">
        <f>IF(OR($I350="",$E350=""),"",$I350-$E350)</f>
        <v/>
      </c>
      <c r="L350" s="7">
        <f>IF($A350="","",IF($J350="請求済み","",設定!$B$3-MAX($D350,$F350,$G350)))</f>
        <v/>
      </c>
    </row>
    <row r="351">
      <c r="A351" s="4" t="n"/>
      <c r="B351" s="4" t="n"/>
      <c r="C351" s="4" t="n"/>
      <c r="D351" s="5" t="n"/>
      <c r="E351" s="6" t="n"/>
      <c r="F351" s="5" t="n"/>
      <c r="G351" s="5" t="n"/>
      <c r="H351" s="5" t="n"/>
      <c r="I351" s="6" t="n"/>
      <c r="J351" s="7">
        <f>IF($A351="","",IF($H351&lt;&gt;"","請求済み",IF($G351&lt;&gt;"","納品済み・未請求",IF($F351&lt;&gt;"","受注・納品待ち","見積のまま"))))</f>
        <v/>
      </c>
      <c r="K351" s="8">
        <f>IF(OR($I351="",$E351=""),"",$I351-$E351)</f>
        <v/>
      </c>
      <c r="L351" s="7">
        <f>IF($A351="","",IF($J351="請求済み","",設定!$B$3-MAX($D351,$F351,$G351)))</f>
        <v/>
      </c>
    </row>
    <row r="352">
      <c r="A352" s="4" t="n"/>
      <c r="B352" s="4" t="n"/>
      <c r="C352" s="4" t="n"/>
      <c r="D352" s="5" t="n"/>
      <c r="E352" s="6" t="n"/>
      <c r="F352" s="5" t="n"/>
      <c r="G352" s="5" t="n"/>
      <c r="H352" s="5" t="n"/>
      <c r="I352" s="6" t="n"/>
      <c r="J352" s="7">
        <f>IF($A352="","",IF($H352&lt;&gt;"","請求済み",IF($G352&lt;&gt;"","納品済み・未請求",IF($F352&lt;&gt;"","受注・納品待ち","見積のまま"))))</f>
        <v/>
      </c>
      <c r="K352" s="8">
        <f>IF(OR($I352="",$E352=""),"",$I352-$E352)</f>
        <v/>
      </c>
      <c r="L352" s="7">
        <f>IF($A352="","",IF($J352="請求済み","",設定!$B$3-MAX($D352,$F352,$G352)))</f>
        <v/>
      </c>
    </row>
    <row r="353">
      <c r="A353" s="4" t="n"/>
      <c r="B353" s="4" t="n"/>
      <c r="C353" s="4" t="n"/>
      <c r="D353" s="5" t="n"/>
      <c r="E353" s="6" t="n"/>
      <c r="F353" s="5" t="n"/>
      <c r="G353" s="5" t="n"/>
      <c r="H353" s="5" t="n"/>
      <c r="I353" s="6" t="n"/>
      <c r="J353" s="7">
        <f>IF($A353="","",IF($H353&lt;&gt;"","請求済み",IF($G353&lt;&gt;"","納品済み・未請求",IF($F353&lt;&gt;"","受注・納品待ち","見積のまま"))))</f>
        <v/>
      </c>
      <c r="K353" s="8">
        <f>IF(OR($I353="",$E353=""),"",$I353-$E353)</f>
        <v/>
      </c>
      <c r="L353" s="7">
        <f>IF($A353="","",IF($J353="請求済み","",設定!$B$3-MAX($D353,$F353,$G353)))</f>
        <v/>
      </c>
    </row>
    <row r="354">
      <c r="A354" s="4" t="n"/>
      <c r="B354" s="4" t="n"/>
      <c r="C354" s="4" t="n"/>
      <c r="D354" s="5" t="n"/>
      <c r="E354" s="6" t="n"/>
      <c r="F354" s="5" t="n"/>
      <c r="G354" s="5" t="n"/>
      <c r="H354" s="5" t="n"/>
      <c r="I354" s="6" t="n"/>
      <c r="J354" s="7">
        <f>IF($A354="","",IF($H354&lt;&gt;"","請求済み",IF($G354&lt;&gt;"","納品済み・未請求",IF($F354&lt;&gt;"","受注・納品待ち","見積のまま"))))</f>
        <v/>
      </c>
      <c r="K354" s="8">
        <f>IF(OR($I354="",$E354=""),"",$I354-$E354)</f>
        <v/>
      </c>
      <c r="L354" s="7">
        <f>IF($A354="","",IF($J354="請求済み","",設定!$B$3-MAX($D354,$F354,$G354)))</f>
        <v/>
      </c>
    </row>
    <row r="355">
      <c r="A355" s="4" t="n"/>
      <c r="B355" s="4" t="n"/>
      <c r="C355" s="4" t="n"/>
      <c r="D355" s="5" t="n"/>
      <c r="E355" s="6" t="n"/>
      <c r="F355" s="5" t="n"/>
      <c r="G355" s="5" t="n"/>
      <c r="H355" s="5" t="n"/>
      <c r="I355" s="6" t="n"/>
      <c r="J355" s="7">
        <f>IF($A355="","",IF($H355&lt;&gt;"","請求済み",IF($G355&lt;&gt;"","納品済み・未請求",IF($F355&lt;&gt;"","受注・納品待ち","見積のまま"))))</f>
        <v/>
      </c>
      <c r="K355" s="8">
        <f>IF(OR($I355="",$E355=""),"",$I355-$E355)</f>
        <v/>
      </c>
      <c r="L355" s="7">
        <f>IF($A355="","",IF($J355="請求済み","",設定!$B$3-MAX($D355,$F355,$G355)))</f>
        <v/>
      </c>
    </row>
    <row r="356">
      <c r="A356" s="4" t="n"/>
      <c r="B356" s="4" t="n"/>
      <c r="C356" s="4" t="n"/>
      <c r="D356" s="5" t="n"/>
      <c r="E356" s="6" t="n"/>
      <c r="F356" s="5" t="n"/>
      <c r="G356" s="5" t="n"/>
      <c r="H356" s="5" t="n"/>
      <c r="I356" s="6" t="n"/>
      <c r="J356" s="7">
        <f>IF($A356="","",IF($H356&lt;&gt;"","請求済み",IF($G356&lt;&gt;"","納品済み・未請求",IF($F356&lt;&gt;"","受注・納品待ち","見積のまま"))))</f>
        <v/>
      </c>
      <c r="K356" s="8">
        <f>IF(OR($I356="",$E356=""),"",$I356-$E356)</f>
        <v/>
      </c>
      <c r="L356" s="7">
        <f>IF($A356="","",IF($J356="請求済み","",設定!$B$3-MAX($D356,$F356,$G356)))</f>
        <v/>
      </c>
    </row>
    <row r="357">
      <c r="A357" s="4" t="n"/>
      <c r="B357" s="4" t="n"/>
      <c r="C357" s="4" t="n"/>
      <c r="D357" s="5" t="n"/>
      <c r="E357" s="6" t="n"/>
      <c r="F357" s="5" t="n"/>
      <c r="G357" s="5" t="n"/>
      <c r="H357" s="5" t="n"/>
      <c r="I357" s="6" t="n"/>
      <c r="J357" s="7">
        <f>IF($A357="","",IF($H357&lt;&gt;"","請求済み",IF($G357&lt;&gt;"","納品済み・未請求",IF($F357&lt;&gt;"","受注・納品待ち","見積のまま"))))</f>
        <v/>
      </c>
      <c r="K357" s="8">
        <f>IF(OR($I357="",$E357=""),"",$I357-$E357)</f>
        <v/>
      </c>
      <c r="L357" s="7">
        <f>IF($A357="","",IF($J357="請求済み","",設定!$B$3-MAX($D357,$F357,$G357)))</f>
        <v/>
      </c>
    </row>
    <row r="358">
      <c r="A358" s="4" t="n"/>
      <c r="B358" s="4" t="n"/>
      <c r="C358" s="4" t="n"/>
      <c r="D358" s="5" t="n"/>
      <c r="E358" s="6" t="n"/>
      <c r="F358" s="5" t="n"/>
      <c r="G358" s="5" t="n"/>
      <c r="H358" s="5" t="n"/>
      <c r="I358" s="6" t="n"/>
      <c r="J358" s="7">
        <f>IF($A358="","",IF($H358&lt;&gt;"","請求済み",IF($G358&lt;&gt;"","納品済み・未請求",IF($F358&lt;&gt;"","受注・納品待ち","見積のまま"))))</f>
        <v/>
      </c>
      <c r="K358" s="8">
        <f>IF(OR($I358="",$E358=""),"",$I358-$E358)</f>
        <v/>
      </c>
      <c r="L358" s="7">
        <f>IF($A358="","",IF($J358="請求済み","",設定!$B$3-MAX($D358,$F358,$G358)))</f>
        <v/>
      </c>
    </row>
    <row r="359">
      <c r="A359" s="4" t="n"/>
      <c r="B359" s="4" t="n"/>
      <c r="C359" s="4" t="n"/>
      <c r="D359" s="5" t="n"/>
      <c r="E359" s="6" t="n"/>
      <c r="F359" s="5" t="n"/>
      <c r="G359" s="5" t="n"/>
      <c r="H359" s="5" t="n"/>
      <c r="I359" s="6" t="n"/>
      <c r="J359" s="7">
        <f>IF($A359="","",IF($H359&lt;&gt;"","請求済み",IF($G359&lt;&gt;"","納品済み・未請求",IF($F359&lt;&gt;"","受注・納品待ち","見積のまま"))))</f>
        <v/>
      </c>
      <c r="K359" s="8">
        <f>IF(OR($I359="",$E359=""),"",$I359-$E359)</f>
        <v/>
      </c>
      <c r="L359" s="7">
        <f>IF($A359="","",IF($J359="請求済み","",設定!$B$3-MAX($D359,$F359,$G359)))</f>
        <v/>
      </c>
    </row>
    <row r="360">
      <c r="A360" s="4" t="n"/>
      <c r="B360" s="4" t="n"/>
      <c r="C360" s="4" t="n"/>
      <c r="D360" s="5" t="n"/>
      <c r="E360" s="6" t="n"/>
      <c r="F360" s="5" t="n"/>
      <c r="G360" s="5" t="n"/>
      <c r="H360" s="5" t="n"/>
      <c r="I360" s="6" t="n"/>
      <c r="J360" s="7">
        <f>IF($A360="","",IF($H360&lt;&gt;"","請求済み",IF($G360&lt;&gt;"","納品済み・未請求",IF($F360&lt;&gt;"","受注・納品待ち","見積のまま"))))</f>
        <v/>
      </c>
      <c r="K360" s="8">
        <f>IF(OR($I360="",$E360=""),"",$I360-$E360)</f>
        <v/>
      </c>
      <c r="L360" s="7">
        <f>IF($A360="","",IF($J360="請求済み","",設定!$B$3-MAX($D360,$F360,$G360)))</f>
        <v/>
      </c>
    </row>
    <row r="361">
      <c r="A361" s="4" t="n"/>
      <c r="B361" s="4" t="n"/>
      <c r="C361" s="4" t="n"/>
      <c r="D361" s="5" t="n"/>
      <c r="E361" s="6" t="n"/>
      <c r="F361" s="5" t="n"/>
      <c r="G361" s="5" t="n"/>
      <c r="H361" s="5" t="n"/>
      <c r="I361" s="6" t="n"/>
      <c r="J361" s="7">
        <f>IF($A361="","",IF($H361&lt;&gt;"","請求済み",IF($G361&lt;&gt;"","納品済み・未請求",IF($F361&lt;&gt;"","受注・納品待ち","見積のまま"))))</f>
        <v/>
      </c>
      <c r="K361" s="8">
        <f>IF(OR($I361="",$E361=""),"",$I361-$E361)</f>
        <v/>
      </c>
      <c r="L361" s="7">
        <f>IF($A361="","",IF($J361="請求済み","",設定!$B$3-MAX($D361,$F361,$G361)))</f>
        <v/>
      </c>
    </row>
    <row r="362">
      <c r="A362" s="4" t="n"/>
      <c r="B362" s="4" t="n"/>
      <c r="C362" s="4" t="n"/>
      <c r="D362" s="5" t="n"/>
      <c r="E362" s="6" t="n"/>
      <c r="F362" s="5" t="n"/>
      <c r="G362" s="5" t="n"/>
      <c r="H362" s="5" t="n"/>
      <c r="I362" s="6" t="n"/>
      <c r="J362" s="7">
        <f>IF($A362="","",IF($H362&lt;&gt;"","請求済み",IF($G362&lt;&gt;"","納品済み・未請求",IF($F362&lt;&gt;"","受注・納品待ち","見積のまま"))))</f>
        <v/>
      </c>
      <c r="K362" s="8">
        <f>IF(OR($I362="",$E362=""),"",$I362-$E362)</f>
        <v/>
      </c>
      <c r="L362" s="7">
        <f>IF($A362="","",IF($J362="請求済み","",設定!$B$3-MAX($D362,$F362,$G362)))</f>
        <v/>
      </c>
    </row>
    <row r="363">
      <c r="A363" s="4" t="n"/>
      <c r="B363" s="4" t="n"/>
      <c r="C363" s="4" t="n"/>
      <c r="D363" s="5" t="n"/>
      <c r="E363" s="6" t="n"/>
      <c r="F363" s="5" t="n"/>
      <c r="G363" s="5" t="n"/>
      <c r="H363" s="5" t="n"/>
      <c r="I363" s="6" t="n"/>
      <c r="J363" s="7">
        <f>IF($A363="","",IF($H363&lt;&gt;"","請求済み",IF($G363&lt;&gt;"","納品済み・未請求",IF($F363&lt;&gt;"","受注・納品待ち","見積のまま"))))</f>
        <v/>
      </c>
      <c r="K363" s="8">
        <f>IF(OR($I363="",$E363=""),"",$I363-$E363)</f>
        <v/>
      </c>
      <c r="L363" s="7">
        <f>IF($A363="","",IF($J363="請求済み","",設定!$B$3-MAX($D363,$F363,$G363)))</f>
        <v/>
      </c>
    </row>
    <row r="364">
      <c r="A364" s="4" t="n"/>
      <c r="B364" s="4" t="n"/>
      <c r="C364" s="4" t="n"/>
      <c r="D364" s="5" t="n"/>
      <c r="E364" s="6" t="n"/>
      <c r="F364" s="5" t="n"/>
      <c r="G364" s="5" t="n"/>
      <c r="H364" s="5" t="n"/>
      <c r="I364" s="6" t="n"/>
      <c r="J364" s="7">
        <f>IF($A364="","",IF($H364&lt;&gt;"","請求済み",IF($G364&lt;&gt;"","納品済み・未請求",IF($F364&lt;&gt;"","受注・納品待ち","見積のまま"))))</f>
        <v/>
      </c>
      <c r="K364" s="8">
        <f>IF(OR($I364="",$E364=""),"",$I364-$E364)</f>
        <v/>
      </c>
      <c r="L364" s="7">
        <f>IF($A364="","",IF($J364="請求済み","",設定!$B$3-MAX($D364,$F364,$G364)))</f>
        <v/>
      </c>
    </row>
    <row r="365">
      <c r="A365" s="4" t="n"/>
      <c r="B365" s="4" t="n"/>
      <c r="C365" s="4" t="n"/>
      <c r="D365" s="5" t="n"/>
      <c r="E365" s="6" t="n"/>
      <c r="F365" s="5" t="n"/>
      <c r="G365" s="5" t="n"/>
      <c r="H365" s="5" t="n"/>
      <c r="I365" s="6" t="n"/>
      <c r="J365" s="7">
        <f>IF($A365="","",IF($H365&lt;&gt;"","請求済み",IF($G365&lt;&gt;"","納品済み・未請求",IF($F365&lt;&gt;"","受注・納品待ち","見積のまま"))))</f>
        <v/>
      </c>
      <c r="K365" s="8">
        <f>IF(OR($I365="",$E365=""),"",$I365-$E365)</f>
        <v/>
      </c>
      <c r="L365" s="7">
        <f>IF($A365="","",IF($J365="請求済み","",設定!$B$3-MAX($D365,$F365,$G365)))</f>
        <v/>
      </c>
    </row>
    <row r="366">
      <c r="A366" s="4" t="n"/>
      <c r="B366" s="4" t="n"/>
      <c r="C366" s="4" t="n"/>
      <c r="D366" s="5" t="n"/>
      <c r="E366" s="6" t="n"/>
      <c r="F366" s="5" t="n"/>
      <c r="G366" s="5" t="n"/>
      <c r="H366" s="5" t="n"/>
      <c r="I366" s="6" t="n"/>
      <c r="J366" s="7">
        <f>IF($A366="","",IF($H366&lt;&gt;"","請求済み",IF($G366&lt;&gt;"","納品済み・未請求",IF($F366&lt;&gt;"","受注・納品待ち","見積のまま"))))</f>
        <v/>
      </c>
      <c r="K366" s="8">
        <f>IF(OR($I366="",$E366=""),"",$I366-$E366)</f>
        <v/>
      </c>
      <c r="L366" s="7">
        <f>IF($A366="","",IF($J366="請求済み","",設定!$B$3-MAX($D366,$F366,$G366)))</f>
        <v/>
      </c>
    </row>
    <row r="367">
      <c r="A367" s="4" t="n"/>
      <c r="B367" s="4" t="n"/>
      <c r="C367" s="4" t="n"/>
      <c r="D367" s="5" t="n"/>
      <c r="E367" s="6" t="n"/>
      <c r="F367" s="5" t="n"/>
      <c r="G367" s="5" t="n"/>
      <c r="H367" s="5" t="n"/>
      <c r="I367" s="6" t="n"/>
      <c r="J367" s="7">
        <f>IF($A367="","",IF($H367&lt;&gt;"","請求済み",IF($G367&lt;&gt;"","納品済み・未請求",IF($F367&lt;&gt;"","受注・納品待ち","見積のまま"))))</f>
        <v/>
      </c>
      <c r="K367" s="8">
        <f>IF(OR($I367="",$E367=""),"",$I367-$E367)</f>
        <v/>
      </c>
      <c r="L367" s="7">
        <f>IF($A367="","",IF($J367="請求済み","",設定!$B$3-MAX($D367,$F367,$G367)))</f>
        <v/>
      </c>
    </row>
    <row r="368">
      <c r="A368" s="4" t="n"/>
      <c r="B368" s="4" t="n"/>
      <c r="C368" s="4" t="n"/>
      <c r="D368" s="5" t="n"/>
      <c r="E368" s="6" t="n"/>
      <c r="F368" s="5" t="n"/>
      <c r="G368" s="5" t="n"/>
      <c r="H368" s="5" t="n"/>
      <c r="I368" s="6" t="n"/>
      <c r="J368" s="7">
        <f>IF($A368="","",IF($H368&lt;&gt;"","請求済み",IF($G368&lt;&gt;"","納品済み・未請求",IF($F368&lt;&gt;"","受注・納品待ち","見積のまま"))))</f>
        <v/>
      </c>
      <c r="K368" s="8">
        <f>IF(OR($I368="",$E368=""),"",$I368-$E368)</f>
        <v/>
      </c>
      <c r="L368" s="7">
        <f>IF($A368="","",IF($J368="請求済み","",設定!$B$3-MAX($D368,$F368,$G368)))</f>
        <v/>
      </c>
    </row>
    <row r="369">
      <c r="A369" s="4" t="n"/>
      <c r="B369" s="4" t="n"/>
      <c r="C369" s="4" t="n"/>
      <c r="D369" s="5" t="n"/>
      <c r="E369" s="6" t="n"/>
      <c r="F369" s="5" t="n"/>
      <c r="G369" s="5" t="n"/>
      <c r="H369" s="5" t="n"/>
      <c r="I369" s="6" t="n"/>
      <c r="J369" s="7">
        <f>IF($A369="","",IF($H369&lt;&gt;"","請求済み",IF($G369&lt;&gt;"","納品済み・未請求",IF($F369&lt;&gt;"","受注・納品待ち","見積のまま"))))</f>
        <v/>
      </c>
      <c r="K369" s="8">
        <f>IF(OR($I369="",$E369=""),"",$I369-$E369)</f>
        <v/>
      </c>
      <c r="L369" s="7">
        <f>IF($A369="","",IF($J369="請求済み","",設定!$B$3-MAX($D369,$F369,$G369)))</f>
        <v/>
      </c>
    </row>
    <row r="370">
      <c r="A370" s="4" t="n"/>
      <c r="B370" s="4" t="n"/>
      <c r="C370" s="4" t="n"/>
      <c r="D370" s="5" t="n"/>
      <c r="E370" s="6" t="n"/>
      <c r="F370" s="5" t="n"/>
      <c r="G370" s="5" t="n"/>
      <c r="H370" s="5" t="n"/>
      <c r="I370" s="6" t="n"/>
      <c r="J370" s="7">
        <f>IF($A370="","",IF($H370&lt;&gt;"","請求済み",IF($G370&lt;&gt;"","納品済み・未請求",IF($F370&lt;&gt;"","受注・納品待ち","見積のまま"))))</f>
        <v/>
      </c>
      <c r="K370" s="8">
        <f>IF(OR($I370="",$E370=""),"",$I370-$E370)</f>
        <v/>
      </c>
      <c r="L370" s="7">
        <f>IF($A370="","",IF($J370="請求済み","",設定!$B$3-MAX($D370,$F370,$G370)))</f>
        <v/>
      </c>
    </row>
    <row r="371">
      <c r="A371" s="4" t="n"/>
      <c r="B371" s="4" t="n"/>
      <c r="C371" s="4" t="n"/>
      <c r="D371" s="5" t="n"/>
      <c r="E371" s="6" t="n"/>
      <c r="F371" s="5" t="n"/>
      <c r="G371" s="5" t="n"/>
      <c r="H371" s="5" t="n"/>
      <c r="I371" s="6" t="n"/>
      <c r="J371" s="7">
        <f>IF($A371="","",IF($H371&lt;&gt;"","請求済み",IF($G371&lt;&gt;"","納品済み・未請求",IF($F371&lt;&gt;"","受注・納品待ち","見積のまま"))))</f>
        <v/>
      </c>
      <c r="K371" s="8">
        <f>IF(OR($I371="",$E371=""),"",$I371-$E371)</f>
        <v/>
      </c>
      <c r="L371" s="7">
        <f>IF($A371="","",IF($J371="請求済み","",設定!$B$3-MAX($D371,$F371,$G371)))</f>
        <v/>
      </c>
    </row>
    <row r="372">
      <c r="A372" s="4" t="n"/>
      <c r="B372" s="4" t="n"/>
      <c r="C372" s="4" t="n"/>
      <c r="D372" s="5" t="n"/>
      <c r="E372" s="6" t="n"/>
      <c r="F372" s="5" t="n"/>
      <c r="G372" s="5" t="n"/>
      <c r="H372" s="5" t="n"/>
      <c r="I372" s="6" t="n"/>
      <c r="J372" s="7">
        <f>IF($A372="","",IF($H372&lt;&gt;"","請求済み",IF($G372&lt;&gt;"","納品済み・未請求",IF($F372&lt;&gt;"","受注・納品待ち","見積のまま"))))</f>
        <v/>
      </c>
      <c r="K372" s="8">
        <f>IF(OR($I372="",$E372=""),"",$I372-$E372)</f>
        <v/>
      </c>
      <c r="L372" s="7">
        <f>IF($A372="","",IF($J372="請求済み","",設定!$B$3-MAX($D372,$F372,$G372)))</f>
        <v/>
      </c>
    </row>
    <row r="373">
      <c r="A373" s="4" t="n"/>
      <c r="B373" s="4" t="n"/>
      <c r="C373" s="4" t="n"/>
      <c r="D373" s="5" t="n"/>
      <c r="E373" s="6" t="n"/>
      <c r="F373" s="5" t="n"/>
      <c r="G373" s="5" t="n"/>
      <c r="H373" s="5" t="n"/>
      <c r="I373" s="6" t="n"/>
      <c r="J373" s="7">
        <f>IF($A373="","",IF($H373&lt;&gt;"","請求済み",IF($G373&lt;&gt;"","納品済み・未請求",IF($F373&lt;&gt;"","受注・納品待ち","見積のまま"))))</f>
        <v/>
      </c>
      <c r="K373" s="8">
        <f>IF(OR($I373="",$E373=""),"",$I373-$E373)</f>
        <v/>
      </c>
      <c r="L373" s="7">
        <f>IF($A373="","",IF($J373="請求済み","",設定!$B$3-MAX($D373,$F373,$G373)))</f>
        <v/>
      </c>
    </row>
    <row r="374">
      <c r="A374" s="4" t="n"/>
      <c r="B374" s="4" t="n"/>
      <c r="C374" s="4" t="n"/>
      <c r="D374" s="5" t="n"/>
      <c r="E374" s="6" t="n"/>
      <c r="F374" s="5" t="n"/>
      <c r="G374" s="5" t="n"/>
      <c r="H374" s="5" t="n"/>
      <c r="I374" s="6" t="n"/>
      <c r="J374" s="7">
        <f>IF($A374="","",IF($H374&lt;&gt;"","請求済み",IF($G374&lt;&gt;"","納品済み・未請求",IF($F374&lt;&gt;"","受注・納品待ち","見積のまま"))))</f>
        <v/>
      </c>
      <c r="K374" s="8">
        <f>IF(OR($I374="",$E374=""),"",$I374-$E374)</f>
        <v/>
      </c>
      <c r="L374" s="7">
        <f>IF($A374="","",IF($J374="請求済み","",設定!$B$3-MAX($D374,$F374,$G374)))</f>
        <v/>
      </c>
    </row>
    <row r="375">
      <c r="A375" s="4" t="n"/>
      <c r="B375" s="4" t="n"/>
      <c r="C375" s="4" t="n"/>
      <c r="D375" s="5" t="n"/>
      <c r="E375" s="6" t="n"/>
      <c r="F375" s="5" t="n"/>
      <c r="G375" s="5" t="n"/>
      <c r="H375" s="5" t="n"/>
      <c r="I375" s="6" t="n"/>
      <c r="J375" s="7">
        <f>IF($A375="","",IF($H375&lt;&gt;"","請求済み",IF($G375&lt;&gt;"","納品済み・未請求",IF($F375&lt;&gt;"","受注・納品待ち","見積のまま"))))</f>
        <v/>
      </c>
      <c r="K375" s="8">
        <f>IF(OR($I375="",$E375=""),"",$I375-$E375)</f>
        <v/>
      </c>
      <c r="L375" s="7">
        <f>IF($A375="","",IF($J375="請求済み","",設定!$B$3-MAX($D375,$F375,$G375)))</f>
        <v/>
      </c>
    </row>
    <row r="376">
      <c r="A376" s="4" t="n"/>
      <c r="B376" s="4" t="n"/>
      <c r="C376" s="4" t="n"/>
      <c r="D376" s="5" t="n"/>
      <c r="E376" s="6" t="n"/>
      <c r="F376" s="5" t="n"/>
      <c r="G376" s="5" t="n"/>
      <c r="H376" s="5" t="n"/>
      <c r="I376" s="6" t="n"/>
      <c r="J376" s="7">
        <f>IF($A376="","",IF($H376&lt;&gt;"","請求済み",IF($G376&lt;&gt;"","納品済み・未請求",IF($F376&lt;&gt;"","受注・納品待ち","見積のまま"))))</f>
        <v/>
      </c>
      <c r="K376" s="8">
        <f>IF(OR($I376="",$E376=""),"",$I376-$E376)</f>
        <v/>
      </c>
      <c r="L376" s="7">
        <f>IF($A376="","",IF($J376="請求済み","",設定!$B$3-MAX($D376,$F376,$G376)))</f>
        <v/>
      </c>
    </row>
    <row r="377">
      <c r="A377" s="4" t="n"/>
      <c r="B377" s="4" t="n"/>
      <c r="C377" s="4" t="n"/>
      <c r="D377" s="5" t="n"/>
      <c r="E377" s="6" t="n"/>
      <c r="F377" s="5" t="n"/>
      <c r="G377" s="5" t="n"/>
      <c r="H377" s="5" t="n"/>
      <c r="I377" s="6" t="n"/>
      <c r="J377" s="7">
        <f>IF($A377="","",IF($H377&lt;&gt;"","請求済み",IF($G377&lt;&gt;"","納品済み・未請求",IF($F377&lt;&gt;"","受注・納品待ち","見積のまま"))))</f>
        <v/>
      </c>
      <c r="K377" s="8">
        <f>IF(OR($I377="",$E377=""),"",$I377-$E377)</f>
        <v/>
      </c>
      <c r="L377" s="7">
        <f>IF($A377="","",IF($J377="請求済み","",設定!$B$3-MAX($D377,$F377,$G377)))</f>
        <v/>
      </c>
    </row>
    <row r="378">
      <c r="A378" s="4" t="n"/>
      <c r="B378" s="4" t="n"/>
      <c r="C378" s="4" t="n"/>
      <c r="D378" s="5" t="n"/>
      <c r="E378" s="6" t="n"/>
      <c r="F378" s="5" t="n"/>
      <c r="G378" s="5" t="n"/>
      <c r="H378" s="5" t="n"/>
      <c r="I378" s="6" t="n"/>
      <c r="J378" s="7">
        <f>IF($A378="","",IF($H378&lt;&gt;"","請求済み",IF($G378&lt;&gt;"","納品済み・未請求",IF($F378&lt;&gt;"","受注・納品待ち","見積のまま"))))</f>
        <v/>
      </c>
      <c r="K378" s="8">
        <f>IF(OR($I378="",$E378=""),"",$I378-$E378)</f>
        <v/>
      </c>
      <c r="L378" s="7">
        <f>IF($A378="","",IF($J378="請求済み","",設定!$B$3-MAX($D378,$F378,$G378)))</f>
        <v/>
      </c>
    </row>
    <row r="379">
      <c r="A379" s="4" t="n"/>
      <c r="B379" s="4" t="n"/>
      <c r="C379" s="4" t="n"/>
      <c r="D379" s="5" t="n"/>
      <c r="E379" s="6" t="n"/>
      <c r="F379" s="5" t="n"/>
      <c r="G379" s="5" t="n"/>
      <c r="H379" s="5" t="n"/>
      <c r="I379" s="6" t="n"/>
      <c r="J379" s="7">
        <f>IF($A379="","",IF($H379&lt;&gt;"","請求済み",IF($G379&lt;&gt;"","納品済み・未請求",IF($F379&lt;&gt;"","受注・納品待ち","見積のまま"))))</f>
        <v/>
      </c>
      <c r="K379" s="8">
        <f>IF(OR($I379="",$E379=""),"",$I379-$E379)</f>
        <v/>
      </c>
      <c r="L379" s="7">
        <f>IF($A379="","",IF($J379="請求済み","",設定!$B$3-MAX($D379,$F379,$G379)))</f>
        <v/>
      </c>
    </row>
    <row r="380">
      <c r="A380" s="4" t="n"/>
      <c r="B380" s="4" t="n"/>
      <c r="C380" s="4" t="n"/>
      <c r="D380" s="5" t="n"/>
      <c r="E380" s="6" t="n"/>
      <c r="F380" s="5" t="n"/>
      <c r="G380" s="5" t="n"/>
      <c r="H380" s="5" t="n"/>
      <c r="I380" s="6" t="n"/>
      <c r="J380" s="7">
        <f>IF($A380="","",IF($H380&lt;&gt;"","請求済み",IF($G380&lt;&gt;"","納品済み・未請求",IF($F380&lt;&gt;"","受注・納品待ち","見積のまま"))))</f>
        <v/>
      </c>
      <c r="K380" s="8">
        <f>IF(OR($I380="",$E380=""),"",$I380-$E380)</f>
        <v/>
      </c>
      <c r="L380" s="7">
        <f>IF($A380="","",IF($J380="請求済み","",設定!$B$3-MAX($D380,$F380,$G380)))</f>
        <v/>
      </c>
    </row>
    <row r="381">
      <c r="A381" s="4" t="n"/>
      <c r="B381" s="4" t="n"/>
      <c r="C381" s="4" t="n"/>
      <c r="D381" s="5" t="n"/>
      <c r="E381" s="6" t="n"/>
      <c r="F381" s="5" t="n"/>
      <c r="G381" s="5" t="n"/>
      <c r="H381" s="5" t="n"/>
      <c r="I381" s="6" t="n"/>
      <c r="J381" s="7">
        <f>IF($A381="","",IF($H381&lt;&gt;"","請求済み",IF($G381&lt;&gt;"","納品済み・未請求",IF($F381&lt;&gt;"","受注・納品待ち","見積のまま"))))</f>
        <v/>
      </c>
      <c r="K381" s="8">
        <f>IF(OR($I381="",$E381=""),"",$I381-$E381)</f>
        <v/>
      </c>
      <c r="L381" s="7">
        <f>IF($A381="","",IF($J381="請求済み","",設定!$B$3-MAX($D381,$F381,$G381)))</f>
        <v/>
      </c>
    </row>
    <row r="382">
      <c r="A382" s="4" t="n"/>
      <c r="B382" s="4" t="n"/>
      <c r="C382" s="4" t="n"/>
      <c r="D382" s="5" t="n"/>
      <c r="E382" s="6" t="n"/>
      <c r="F382" s="5" t="n"/>
      <c r="G382" s="5" t="n"/>
      <c r="H382" s="5" t="n"/>
      <c r="I382" s="6" t="n"/>
      <c r="J382" s="7">
        <f>IF($A382="","",IF($H382&lt;&gt;"","請求済み",IF($G382&lt;&gt;"","納品済み・未請求",IF($F382&lt;&gt;"","受注・納品待ち","見積のまま"))))</f>
        <v/>
      </c>
      <c r="K382" s="8">
        <f>IF(OR($I382="",$E382=""),"",$I382-$E382)</f>
        <v/>
      </c>
      <c r="L382" s="7">
        <f>IF($A382="","",IF($J382="請求済み","",設定!$B$3-MAX($D382,$F382,$G382)))</f>
        <v/>
      </c>
    </row>
    <row r="383">
      <c r="A383" s="4" t="n"/>
      <c r="B383" s="4" t="n"/>
      <c r="C383" s="4" t="n"/>
      <c r="D383" s="5" t="n"/>
      <c r="E383" s="6" t="n"/>
      <c r="F383" s="5" t="n"/>
      <c r="G383" s="5" t="n"/>
      <c r="H383" s="5" t="n"/>
      <c r="I383" s="6" t="n"/>
      <c r="J383" s="7">
        <f>IF($A383="","",IF($H383&lt;&gt;"","請求済み",IF($G383&lt;&gt;"","納品済み・未請求",IF($F383&lt;&gt;"","受注・納品待ち","見積のまま"))))</f>
        <v/>
      </c>
      <c r="K383" s="8">
        <f>IF(OR($I383="",$E383=""),"",$I383-$E383)</f>
        <v/>
      </c>
      <c r="L383" s="7">
        <f>IF($A383="","",IF($J383="請求済み","",設定!$B$3-MAX($D383,$F383,$G383)))</f>
        <v/>
      </c>
    </row>
    <row r="384">
      <c r="A384" s="4" t="n"/>
      <c r="B384" s="4" t="n"/>
      <c r="C384" s="4" t="n"/>
      <c r="D384" s="5" t="n"/>
      <c r="E384" s="6" t="n"/>
      <c r="F384" s="5" t="n"/>
      <c r="G384" s="5" t="n"/>
      <c r="H384" s="5" t="n"/>
      <c r="I384" s="6" t="n"/>
      <c r="J384" s="7">
        <f>IF($A384="","",IF($H384&lt;&gt;"","請求済み",IF($G384&lt;&gt;"","納品済み・未請求",IF($F384&lt;&gt;"","受注・納品待ち","見積のまま"))))</f>
        <v/>
      </c>
      <c r="K384" s="8">
        <f>IF(OR($I384="",$E384=""),"",$I384-$E384)</f>
        <v/>
      </c>
      <c r="L384" s="7">
        <f>IF($A384="","",IF($J384="請求済み","",設定!$B$3-MAX($D384,$F384,$G384)))</f>
        <v/>
      </c>
    </row>
    <row r="385">
      <c r="A385" s="4" t="n"/>
      <c r="B385" s="4" t="n"/>
      <c r="C385" s="4" t="n"/>
      <c r="D385" s="5" t="n"/>
      <c r="E385" s="6" t="n"/>
      <c r="F385" s="5" t="n"/>
      <c r="G385" s="5" t="n"/>
      <c r="H385" s="5" t="n"/>
      <c r="I385" s="6" t="n"/>
      <c r="J385" s="7">
        <f>IF($A385="","",IF($H385&lt;&gt;"","請求済み",IF($G385&lt;&gt;"","納品済み・未請求",IF($F385&lt;&gt;"","受注・納品待ち","見積のまま"))))</f>
        <v/>
      </c>
      <c r="K385" s="8">
        <f>IF(OR($I385="",$E385=""),"",$I385-$E385)</f>
        <v/>
      </c>
      <c r="L385" s="7">
        <f>IF($A385="","",IF($J385="請求済み","",設定!$B$3-MAX($D385,$F385,$G385)))</f>
        <v/>
      </c>
    </row>
    <row r="386">
      <c r="A386" s="4" t="n"/>
      <c r="B386" s="4" t="n"/>
      <c r="C386" s="4" t="n"/>
      <c r="D386" s="5" t="n"/>
      <c r="E386" s="6" t="n"/>
      <c r="F386" s="5" t="n"/>
      <c r="G386" s="5" t="n"/>
      <c r="H386" s="5" t="n"/>
      <c r="I386" s="6" t="n"/>
      <c r="J386" s="7">
        <f>IF($A386="","",IF($H386&lt;&gt;"","請求済み",IF($G386&lt;&gt;"","納品済み・未請求",IF($F386&lt;&gt;"","受注・納品待ち","見積のまま"))))</f>
        <v/>
      </c>
      <c r="K386" s="8">
        <f>IF(OR($I386="",$E386=""),"",$I386-$E386)</f>
        <v/>
      </c>
      <c r="L386" s="7">
        <f>IF($A386="","",IF($J386="請求済み","",設定!$B$3-MAX($D386,$F386,$G386)))</f>
        <v/>
      </c>
    </row>
    <row r="387">
      <c r="A387" s="4" t="n"/>
      <c r="B387" s="4" t="n"/>
      <c r="C387" s="4" t="n"/>
      <c r="D387" s="5" t="n"/>
      <c r="E387" s="6" t="n"/>
      <c r="F387" s="5" t="n"/>
      <c r="G387" s="5" t="n"/>
      <c r="H387" s="5" t="n"/>
      <c r="I387" s="6" t="n"/>
      <c r="J387" s="7">
        <f>IF($A387="","",IF($H387&lt;&gt;"","請求済み",IF($G387&lt;&gt;"","納品済み・未請求",IF($F387&lt;&gt;"","受注・納品待ち","見積のまま"))))</f>
        <v/>
      </c>
      <c r="K387" s="8">
        <f>IF(OR($I387="",$E387=""),"",$I387-$E387)</f>
        <v/>
      </c>
      <c r="L387" s="7">
        <f>IF($A387="","",IF($J387="請求済み","",設定!$B$3-MAX($D387,$F387,$G387)))</f>
        <v/>
      </c>
    </row>
    <row r="388">
      <c r="A388" s="4" t="n"/>
      <c r="B388" s="4" t="n"/>
      <c r="C388" s="4" t="n"/>
      <c r="D388" s="5" t="n"/>
      <c r="E388" s="6" t="n"/>
      <c r="F388" s="5" t="n"/>
      <c r="G388" s="5" t="n"/>
      <c r="H388" s="5" t="n"/>
      <c r="I388" s="6" t="n"/>
      <c r="J388" s="7">
        <f>IF($A388="","",IF($H388&lt;&gt;"","請求済み",IF($G388&lt;&gt;"","納品済み・未請求",IF($F388&lt;&gt;"","受注・納品待ち","見積のまま"))))</f>
        <v/>
      </c>
      <c r="K388" s="8">
        <f>IF(OR($I388="",$E388=""),"",$I388-$E388)</f>
        <v/>
      </c>
      <c r="L388" s="7">
        <f>IF($A388="","",IF($J388="請求済み","",設定!$B$3-MAX($D388,$F388,$G388)))</f>
        <v/>
      </c>
    </row>
    <row r="389">
      <c r="A389" s="4" t="n"/>
      <c r="B389" s="4" t="n"/>
      <c r="C389" s="4" t="n"/>
      <c r="D389" s="5" t="n"/>
      <c r="E389" s="6" t="n"/>
      <c r="F389" s="5" t="n"/>
      <c r="G389" s="5" t="n"/>
      <c r="H389" s="5" t="n"/>
      <c r="I389" s="6" t="n"/>
      <c r="J389" s="7">
        <f>IF($A389="","",IF($H389&lt;&gt;"","請求済み",IF($G389&lt;&gt;"","納品済み・未請求",IF($F389&lt;&gt;"","受注・納品待ち","見積のまま"))))</f>
        <v/>
      </c>
      <c r="K389" s="8">
        <f>IF(OR($I389="",$E389=""),"",$I389-$E389)</f>
        <v/>
      </c>
      <c r="L389" s="7">
        <f>IF($A389="","",IF($J389="請求済み","",設定!$B$3-MAX($D389,$F389,$G389)))</f>
        <v/>
      </c>
    </row>
    <row r="390">
      <c r="A390" s="4" t="n"/>
      <c r="B390" s="4" t="n"/>
      <c r="C390" s="4" t="n"/>
      <c r="D390" s="5" t="n"/>
      <c r="E390" s="6" t="n"/>
      <c r="F390" s="5" t="n"/>
      <c r="G390" s="5" t="n"/>
      <c r="H390" s="5" t="n"/>
      <c r="I390" s="6" t="n"/>
      <c r="J390" s="7">
        <f>IF($A390="","",IF($H390&lt;&gt;"","請求済み",IF($G390&lt;&gt;"","納品済み・未請求",IF($F390&lt;&gt;"","受注・納品待ち","見積のまま"))))</f>
        <v/>
      </c>
      <c r="K390" s="8">
        <f>IF(OR($I390="",$E390=""),"",$I390-$E390)</f>
        <v/>
      </c>
      <c r="L390" s="7">
        <f>IF($A390="","",IF($J390="請求済み","",設定!$B$3-MAX($D390,$F390,$G390)))</f>
        <v/>
      </c>
    </row>
    <row r="391">
      <c r="A391" s="4" t="n"/>
      <c r="B391" s="4" t="n"/>
      <c r="C391" s="4" t="n"/>
      <c r="D391" s="5" t="n"/>
      <c r="E391" s="6" t="n"/>
      <c r="F391" s="5" t="n"/>
      <c r="G391" s="5" t="n"/>
      <c r="H391" s="5" t="n"/>
      <c r="I391" s="6" t="n"/>
      <c r="J391" s="7">
        <f>IF($A391="","",IF($H391&lt;&gt;"","請求済み",IF($G391&lt;&gt;"","納品済み・未請求",IF($F391&lt;&gt;"","受注・納品待ち","見積のまま"))))</f>
        <v/>
      </c>
      <c r="K391" s="8">
        <f>IF(OR($I391="",$E391=""),"",$I391-$E391)</f>
        <v/>
      </c>
      <c r="L391" s="7">
        <f>IF($A391="","",IF($J391="請求済み","",設定!$B$3-MAX($D391,$F391,$G391)))</f>
        <v/>
      </c>
    </row>
    <row r="392">
      <c r="A392" s="4" t="n"/>
      <c r="B392" s="4" t="n"/>
      <c r="C392" s="4" t="n"/>
      <c r="D392" s="5" t="n"/>
      <c r="E392" s="6" t="n"/>
      <c r="F392" s="5" t="n"/>
      <c r="G392" s="5" t="n"/>
      <c r="H392" s="5" t="n"/>
      <c r="I392" s="6" t="n"/>
      <c r="J392" s="7">
        <f>IF($A392="","",IF($H392&lt;&gt;"","請求済み",IF($G392&lt;&gt;"","納品済み・未請求",IF($F392&lt;&gt;"","受注・納品待ち","見積のまま"))))</f>
        <v/>
      </c>
      <c r="K392" s="8">
        <f>IF(OR($I392="",$E392=""),"",$I392-$E392)</f>
        <v/>
      </c>
      <c r="L392" s="7">
        <f>IF($A392="","",IF($J392="請求済み","",設定!$B$3-MAX($D392,$F392,$G392)))</f>
        <v/>
      </c>
    </row>
    <row r="393">
      <c r="A393" s="4" t="n"/>
      <c r="B393" s="4" t="n"/>
      <c r="C393" s="4" t="n"/>
      <c r="D393" s="5" t="n"/>
      <c r="E393" s="6" t="n"/>
      <c r="F393" s="5" t="n"/>
      <c r="G393" s="5" t="n"/>
      <c r="H393" s="5" t="n"/>
      <c r="I393" s="6" t="n"/>
      <c r="J393" s="7">
        <f>IF($A393="","",IF($H393&lt;&gt;"","請求済み",IF($G393&lt;&gt;"","納品済み・未請求",IF($F393&lt;&gt;"","受注・納品待ち","見積のまま"))))</f>
        <v/>
      </c>
      <c r="K393" s="8">
        <f>IF(OR($I393="",$E393=""),"",$I393-$E393)</f>
        <v/>
      </c>
      <c r="L393" s="7">
        <f>IF($A393="","",IF($J393="請求済み","",設定!$B$3-MAX($D393,$F393,$G393)))</f>
        <v/>
      </c>
    </row>
    <row r="394">
      <c r="A394" s="4" t="n"/>
      <c r="B394" s="4" t="n"/>
      <c r="C394" s="4" t="n"/>
      <c r="D394" s="5" t="n"/>
      <c r="E394" s="6" t="n"/>
      <c r="F394" s="5" t="n"/>
      <c r="G394" s="5" t="n"/>
      <c r="H394" s="5" t="n"/>
      <c r="I394" s="6" t="n"/>
      <c r="J394" s="7">
        <f>IF($A394="","",IF($H394&lt;&gt;"","請求済み",IF($G394&lt;&gt;"","納品済み・未請求",IF($F394&lt;&gt;"","受注・納品待ち","見積のまま"))))</f>
        <v/>
      </c>
      <c r="K394" s="8">
        <f>IF(OR($I394="",$E394=""),"",$I394-$E394)</f>
        <v/>
      </c>
      <c r="L394" s="7">
        <f>IF($A394="","",IF($J394="請求済み","",設定!$B$3-MAX($D394,$F394,$G394)))</f>
        <v/>
      </c>
    </row>
    <row r="395">
      <c r="A395" s="4" t="n"/>
      <c r="B395" s="4" t="n"/>
      <c r="C395" s="4" t="n"/>
      <c r="D395" s="5" t="n"/>
      <c r="E395" s="6" t="n"/>
      <c r="F395" s="5" t="n"/>
      <c r="G395" s="5" t="n"/>
      <c r="H395" s="5" t="n"/>
      <c r="I395" s="6" t="n"/>
      <c r="J395" s="7">
        <f>IF($A395="","",IF($H395&lt;&gt;"","請求済み",IF($G395&lt;&gt;"","納品済み・未請求",IF($F395&lt;&gt;"","受注・納品待ち","見積のまま"))))</f>
        <v/>
      </c>
      <c r="K395" s="8">
        <f>IF(OR($I395="",$E395=""),"",$I395-$E395)</f>
        <v/>
      </c>
      <c r="L395" s="7">
        <f>IF($A395="","",IF($J395="請求済み","",設定!$B$3-MAX($D395,$F395,$G395)))</f>
        <v/>
      </c>
    </row>
    <row r="396">
      <c r="A396" s="4" t="n"/>
      <c r="B396" s="4" t="n"/>
      <c r="C396" s="4" t="n"/>
      <c r="D396" s="5" t="n"/>
      <c r="E396" s="6" t="n"/>
      <c r="F396" s="5" t="n"/>
      <c r="G396" s="5" t="n"/>
      <c r="H396" s="5" t="n"/>
      <c r="I396" s="6" t="n"/>
      <c r="J396" s="7">
        <f>IF($A396="","",IF($H396&lt;&gt;"","請求済み",IF($G396&lt;&gt;"","納品済み・未請求",IF($F396&lt;&gt;"","受注・納品待ち","見積のまま"))))</f>
        <v/>
      </c>
      <c r="K396" s="8">
        <f>IF(OR($I396="",$E396=""),"",$I396-$E396)</f>
        <v/>
      </c>
      <c r="L396" s="7">
        <f>IF($A396="","",IF($J396="請求済み","",設定!$B$3-MAX($D396,$F396,$G396)))</f>
        <v/>
      </c>
    </row>
    <row r="397">
      <c r="A397" s="4" t="n"/>
      <c r="B397" s="4" t="n"/>
      <c r="C397" s="4" t="n"/>
      <c r="D397" s="5" t="n"/>
      <c r="E397" s="6" t="n"/>
      <c r="F397" s="5" t="n"/>
      <c r="G397" s="5" t="n"/>
      <c r="H397" s="5" t="n"/>
      <c r="I397" s="6" t="n"/>
      <c r="J397" s="7">
        <f>IF($A397="","",IF($H397&lt;&gt;"","請求済み",IF($G397&lt;&gt;"","納品済み・未請求",IF($F397&lt;&gt;"","受注・納品待ち","見積のまま"))))</f>
        <v/>
      </c>
      <c r="K397" s="8">
        <f>IF(OR($I397="",$E397=""),"",$I397-$E397)</f>
        <v/>
      </c>
      <c r="L397" s="7">
        <f>IF($A397="","",IF($J397="請求済み","",設定!$B$3-MAX($D397,$F397,$G397)))</f>
        <v/>
      </c>
    </row>
    <row r="398">
      <c r="A398" s="4" t="n"/>
      <c r="B398" s="4" t="n"/>
      <c r="C398" s="4" t="n"/>
      <c r="D398" s="5" t="n"/>
      <c r="E398" s="6" t="n"/>
      <c r="F398" s="5" t="n"/>
      <c r="G398" s="5" t="n"/>
      <c r="H398" s="5" t="n"/>
      <c r="I398" s="6" t="n"/>
      <c r="J398" s="7">
        <f>IF($A398="","",IF($H398&lt;&gt;"","請求済み",IF($G398&lt;&gt;"","納品済み・未請求",IF($F398&lt;&gt;"","受注・納品待ち","見積のまま"))))</f>
        <v/>
      </c>
      <c r="K398" s="8">
        <f>IF(OR($I398="",$E398=""),"",$I398-$E398)</f>
        <v/>
      </c>
      <c r="L398" s="7">
        <f>IF($A398="","",IF($J398="請求済み","",設定!$B$3-MAX($D398,$F398,$G398)))</f>
        <v/>
      </c>
    </row>
    <row r="399">
      <c r="A399" s="4" t="n"/>
      <c r="B399" s="4" t="n"/>
      <c r="C399" s="4" t="n"/>
      <c r="D399" s="5" t="n"/>
      <c r="E399" s="6" t="n"/>
      <c r="F399" s="5" t="n"/>
      <c r="G399" s="5" t="n"/>
      <c r="H399" s="5" t="n"/>
      <c r="I399" s="6" t="n"/>
      <c r="J399" s="7">
        <f>IF($A399="","",IF($H399&lt;&gt;"","請求済み",IF($G399&lt;&gt;"","納品済み・未請求",IF($F399&lt;&gt;"","受注・納品待ち","見積のまま"))))</f>
        <v/>
      </c>
      <c r="K399" s="8">
        <f>IF(OR($I399="",$E399=""),"",$I399-$E399)</f>
        <v/>
      </c>
      <c r="L399" s="7">
        <f>IF($A399="","",IF($J399="請求済み","",設定!$B$3-MAX($D399,$F399,$G399)))</f>
        <v/>
      </c>
    </row>
    <row r="400">
      <c r="A400" s="4" t="n"/>
      <c r="B400" s="4" t="n"/>
      <c r="C400" s="4" t="n"/>
      <c r="D400" s="5" t="n"/>
      <c r="E400" s="6" t="n"/>
      <c r="F400" s="5" t="n"/>
      <c r="G400" s="5" t="n"/>
      <c r="H400" s="5" t="n"/>
      <c r="I400" s="6" t="n"/>
      <c r="J400" s="7">
        <f>IF($A400="","",IF($H400&lt;&gt;"","請求済み",IF($G400&lt;&gt;"","納品済み・未請求",IF($F400&lt;&gt;"","受注・納品待ち","見積のまま"))))</f>
        <v/>
      </c>
      <c r="K400" s="8">
        <f>IF(OR($I400="",$E400=""),"",$I400-$E400)</f>
        <v/>
      </c>
      <c r="L400" s="7">
        <f>IF($A400="","",IF($J400="請求済み","",設定!$B$3-MAX($D400,$F400,$G400)))</f>
        <v/>
      </c>
    </row>
    <row r="401">
      <c r="A401" s="4" t="n"/>
      <c r="B401" s="4" t="n"/>
      <c r="C401" s="4" t="n"/>
      <c r="D401" s="5" t="n"/>
      <c r="E401" s="6" t="n"/>
      <c r="F401" s="5" t="n"/>
      <c r="G401" s="5" t="n"/>
      <c r="H401" s="5" t="n"/>
      <c r="I401" s="6" t="n"/>
      <c r="J401" s="7">
        <f>IF($A401="","",IF($H401&lt;&gt;"","請求済み",IF($G401&lt;&gt;"","納品済み・未請求",IF($F401&lt;&gt;"","受注・納品待ち","見積のまま"))))</f>
        <v/>
      </c>
      <c r="K401" s="8">
        <f>IF(OR($I401="",$E401=""),"",$I401-$E401)</f>
        <v/>
      </c>
      <c r="L401" s="7">
        <f>IF($A401="","",IF($J401="請求済み","",設定!$B$3-MAX($D401,$F401,$G401)))</f>
        <v/>
      </c>
    </row>
    <row r="402">
      <c r="A402" s="4" t="n"/>
      <c r="B402" s="4" t="n"/>
      <c r="C402" s="4" t="n"/>
      <c r="D402" s="5" t="n"/>
      <c r="E402" s="6" t="n"/>
      <c r="F402" s="5" t="n"/>
      <c r="G402" s="5" t="n"/>
      <c r="H402" s="5" t="n"/>
      <c r="I402" s="6" t="n"/>
      <c r="J402" s="7">
        <f>IF($A402="","",IF($H402&lt;&gt;"","請求済み",IF($G402&lt;&gt;"","納品済み・未請求",IF($F402&lt;&gt;"","受注・納品待ち","見積のまま"))))</f>
        <v/>
      </c>
      <c r="K402" s="8">
        <f>IF(OR($I402="",$E402=""),"",$I402-$E402)</f>
        <v/>
      </c>
      <c r="L402" s="7">
        <f>IF($A402="","",IF($J402="請求済み","",設定!$B$3-MAX($D402,$F402,$G402)))</f>
        <v/>
      </c>
    </row>
    <row r="403">
      <c r="A403" s="4" t="n"/>
      <c r="B403" s="4" t="n"/>
      <c r="C403" s="4" t="n"/>
      <c r="D403" s="5" t="n"/>
      <c r="E403" s="6" t="n"/>
      <c r="F403" s="5" t="n"/>
      <c r="G403" s="5" t="n"/>
      <c r="H403" s="5" t="n"/>
      <c r="I403" s="6" t="n"/>
      <c r="J403" s="7">
        <f>IF($A403="","",IF($H403&lt;&gt;"","請求済み",IF($G403&lt;&gt;"","納品済み・未請求",IF($F403&lt;&gt;"","受注・納品待ち","見積のまま"))))</f>
        <v/>
      </c>
      <c r="K403" s="8">
        <f>IF(OR($I403="",$E403=""),"",$I403-$E403)</f>
        <v/>
      </c>
      <c r="L403" s="7">
        <f>IF($A403="","",IF($J403="請求済み","",設定!$B$3-MAX($D403,$F403,$G403)))</f>
        <v/>
      </c>
    </row>
    <row r="404">
      <c r="A404" s="4" t="n"/>
      <c r="B404" s="4" t="n"/>
      <c r="C404" s="4" t="n"/>
      <c r="D404" s="5" t="n"/>
      <c r="E404" s="6" t="n"/>
      <c r="F404" s="5" t="n"/>
      <c r="G404" s="5" t="n"/>
      <c r="H404" s="5" t="n"/>
      <c r="I404" s="6" t="n"/>
      <c r="J404" s="7">
        <f>IF($A404="","",IF($H404&lt;&gt;"","請求済み",IF($G404&lt;&gt;"","納品済み・未請求",IF($F404&lt;&gt;"","受注・納品待ち","見積のまま"))))</f>
        <v/>
      </c>
      <c r="K404" s="8">
        <f>IF(OR($I404="",$E404=""),"",$I404-$E404)</f>
        <v/>
      </c>
      <c r="L404" s="7">
        <f>IF($A404="","",IF($J404="請求済み","",設定!$B$3-MAX($D404,$F404,$G404)))</f>
        <v/>
      </c>
    </row>
    <row r="405">
      <c r="A405" s="4" t="n"/>
      <c r="B405" s="4" t="n"/>
      <c r="C405" s="4" t="n"/>
      <c r="D405" s="5" t="n"/>
      <c r="E405" s="6" t="n"/>
      <c r="F405" s="5" t="n"/>
      <c r="G405" s="5" t="n"/>
      <c r="H405" s="5" t="n"/>
      <c r="I405" s="6" t="n"/>
      <c r="J405" s="7">
        <f>IF($A405="","",IF($H405&lt;&gt;"","請求済み",IF($G405&lt;&gt;"","納品済み・未請求",IF($F405&lt;&gt;"","受注・納品待ち","見積のまま"))))</f>
        <v/>
      </c>
      <c r="K405" s="8">
        <f>IF(OR($I405="",$E405=""),"",$I405-$E405)</f>
        <v/>
      </c>
      <c r="L405" s="7">
        <f>IF($A405="","",IF($J405="請求済み","",設定!$B$3-MAX($D405,$F405,$G405)))</f>
        <v/>
      </c>
    </row>
    <row r="406">
      <c r="A406" s="4" t="n"/>
      <c r="B406" s="4" t="n"/>
      <c r="C406" s="4" t="n"/>
      <c r="D406" s="5" t="n"/>
      <c r="E406" s="6" t="n"/>
      <c r="F406" s="5" t="n"/>
      <c r="G406" s="5" t="n"/>
      <c r="H406" s="5" t="n"/>
      <c r="I406" s="6" t="n"/>
      <c r="J406" s="7">
        <f>IF($A406="","",IF($H406&lt;&gt;"","請求済み",IF($G406&lt;&gt;"","納品済み・未請求",IF($F406&lt;&gt;"","受注・納品待ち","見積のまま"))))</f>
        <v/>
      </c>
      <c r="K406" s="8">
        <f>IF(OR($I406="",$E406=""),"",$I406-$E406)</f>
        <v/>
      </c>
      <c r="L406" s="7">
        <f>IF($A406="","",IF($J406="請求済み","",設定!$B$3-MAX($D406,$F406,$G406)))</f>
        <v/>
      </c>
    </row>
    <row r="407">
      <c r="A407" s="4" t="n"/>
      <c r="B407" s="4" t="n"/>
      <c r="C407" s="4" t="n"/>
      <c r="D407" s="5" t="n"/>
      <c r="E407" s="6" t="n"/>
      <c r="F407" s="5" t="n"/>
      <c r="G407" s="5" t="n"/>
      <c r="H407" s="5" t="n"/>
      <c r="I407" s="6" t="n"/>
      <c r="J407" s="7">
        <f>IF($A407="","",IF($H407&lt;&gt;"","請求済み",IF($G407&lt;&gt;"","納品済み・未請求",IF($F407&lt;&gt;"","受注・納品待ち","見積のまま"))))</f>
        <v/>
      </c>
      <c r="K407" s="8">
        <f>IF(OR($I407="",$E407=""),"",$I407-$E407)</f>
        <v/>
      </c>
      <c r="L407" s="7">
        <f>IF($A407="","",IF($J407="請求済み","",設定!$B$3-MAX($D407,$F407,$G407)))</f>
        <v/>
      </c>
    </row>
    <row r="408">
      <c r="A408" s="4" t="n"/>
      <c r="B408" s="4" t="n"/>
      <c r="C408" s="4" t="n"/>
      <c r="D408" s="5" t="n"/>
      <c r="E408" s="6" t="n"/>
      <c r="F408" s="5" t="n"/>
      <c r="G408" s="5" t="n"/>
      <c r="H408" s="5" t="n"/>
      <c r="I408" s="6" t="n"/>
      <c r="J408" s="7">
        <f>IF($A408="","",IF($H408&lt;&gt;"","請求済み",IF($G408&lt;&gt;"","納品済み・未請求",IF($F408&lt;&gt;"","受注・納品待ち","見積のまま"))))</f>
        <v/>
      </c>
      <c r="K408" s="8">
        <f>IF(OR($I408="",$E408=""),"",$I408-$E408)</f>
        <v/>
      </c>
      <c r="L408" s="7">
        <f>IF($A408="","",IF($J408="請求済み","",設定!$B$3-MAX($D408,$F408,$G408)))</f>
        <v/>
      </c>
    </row>
    <row r="409">
      <c r="A409" s="4" t="n"/>
      <c r="B409" s="4" t="n"/>
      <c r="C409" s="4" t="n"/>
      <c r="D409" s="5" t="n"/>
      <c r="E409" s="6" t="n"/>
      <c r="F409" s="5" t="n"/>
      <c r="G409" s="5" t="n"/>
      <c r="H409" s="5" t="n"/>
      <c r="I409" s="6" t="n"/>
      <c r="J409" s="7">
        <f>IF($A409="","",IF($H409&lt;&gt;"","請求済み",IF($G409&lt;&gt;"","納品済み・未請求",IF($F409&lt;&gt;"","受注・納品待ち","見積のまま"))))</f>
        <v/>
      </c>
      <c r="K409" s="8">
        <f>IF(OR($I409="",$E409=""),"",$I409-$E409)</f>
        <v/>
      </c>
      <c r="L409" s="7">
        <f>IF($A409="","",IF($J409="請求済み","",設定!$B$3-MAX($D409,$F409,$G409)))</f>
        <v/>
      </c>
    </row>
    <row r="410">
      <c r="A410" s="4" t="n"/>
      <c r="B410" s="4" t="n"/>
      <c r="C410" s="4" t="n"/>
      <c r="D410" s="5" t="n"/>
      <c r="E410" s="6" t="n"/>
      <c r="F410" s="5" t="n"/>
      <c r="G410" s="5" t="n"/>
      <c r="H410" s="5" t="n"/>
      <c r="I410" s="6" t="n"/>
      <c r="J410" s="7">
        <f>IF($A410="","",IF($H410&lt;&gt;"","請求済み",IF($G410&lt;&gt;"","納品済み・未請求",IF($F410&lt;&gt;"","受注・納品待ち","見積のまま"))))</f>
        <v/>
      </c>
      <c r="K410" s="8">
        <f>IF(OR($I410="",$E410=""),"",$I410-$E410)</f>
        <v/>
      </c>
      <c r="L410" s="7">
        <f>IF($A410="","",IF($J410="請求済み","",設定!$B$3-MAX($D410,$F410,$G410)))</f>
        <v/>
      </c>
    </row>
    <row r="411">
      <c r="A411" s="4" t="n"/>
      <c r="B411" s="4" t="n"/>
      <c r="C411" s="4" t="n"/>
      <c r="D411" s="5" t="n"/>
      <c r="E411" s="6" t="n"/>
      <c r="F411" s="5" t="n"/>
      <c r="G411" s="5" t="n"/>
      <c r="H411" s="5" t="n"/>
      <c r="I411" s="6" t="n"/>
      <c r="J411" s="7">
        <f>IF($A411="","",IF($H411&lt;&gt;"","請求済み",IF($G411&lt;&gt;"","納品済み・未請求",IF($F411&lt;&gt;"","受注・納品待ち","見積のまま"))))</f>
        <v/>
      </c>
      <c r="K411" s="8">
        <f>IF(OR($I411="",$E411=""),"",$I411-$E411)</f>
        <v/>
      </c>
      <c r="L411" s="7">
        <f>IF($A411="","",IF($J411="請求済み","",設定!$B$3-MAX($D411,$F411,$G411)))</f>
        <v/>
      </c>
    </row>
    <row r="412">
      <c r="A412" s="4" t="n"/>
      <c r="B412" s="4" t="n"/>
      <c r="C412" s="4" t="n"/>
      <c r="D412" s="5" t="n"/>
      <c r="E412" s="6" t="n"/>
      <c r="F412" s="5" t="n"/>
      <c r="G412" s="5" t="n"/>
      <c r="H412" s="5" t="n"/>
      <c r="I412" s="6" t="n"/>
      <c r="J412" s="7">
        <f>IF($A412="","",IF($H412&lt;&gt;"","請求済み",IF($G412&lt;&gt;"","納品済み・未請求",IF($F412&lt;&gt;"","受注・納品待ち","見積のまま"))))</f>
        <v/>
      </c>
      <c r="K412" s="8">
        <f>IF(OR($I412="",$E412=""),"",$I412-$E412)</f>
        <v/>
      </c>
      <c r="L412" s="7">
        <f>IF($A412="","",IF($J412="請求済み","",設定!$B$3-MAX($D412,$F412,$G412)))</f>
        <v/>
      </c>
    </row>
    <row r="413">
      <c r="A413" s="4" t="n"/>
      <c r="B413" s="4" t="n"/>
      <c r="C413" s="4" t="n"/>
      <c r="D413" s="5" t="n"/>
      <c r="E413" s="6" t="n"/>
      <c r="F413" s="5" t="n"/>
      <c r="G413" s="5" t="n"/>
      <c r="H413" s="5" t="n"/>
      <c r="I413" s="6" t="n"/>
      <c r="J413" s="7">
        <f>IF($A413="","",IF($H413&lt;&gt;"","請求済み",IF($G413&lt;&gt;"","納品済み・未請求",IF($F413&lt;&gt;"","受注・納品待ち","見積のまま"))))</f>
        <v/>
      </c>
      <c r="K413" s="8">
        <f>IF(OR($I413="",$E413=""),"",$I413-$E413)</f>
        <v/>
      </c>
      <c r="L413" s="7">
        <f>IF($A413="","",IF($J413="請求済み","",設定!$B$3-MAX($D413,$F413,$G413)))</f>
        <v/>
      </c>
    </row>
    <row r="414">
      <c r="A414" s="4" t="n"/>
      <c r="B414" s="4" t="n"/>
      <c r="C414" s="4" t="n"/>
      <c r="D414" s="5" t="n"/>
      <c r="E414" s="6" t="n"/>
      <c r="F414" s="5" t="n"/>
      <c r="G414" s="5" t="n"/>
      <c r="H414" s="5" t="n"/>
      <c r="I414" s="6" t="n"/>
      <c r="J414" s="7">
        <f>IF($A414="","",IF($H414&lt;&gt;"","請求済み",IF($G414&lt;&gt;"","納品済み・未請求",IF($F414&lt;&gt;"","受注・納品待ち","見積のまま"))))</f>
        <v/>
      </c>
      <c r="K414" s="8">
        <f>IF(OR($I414="",$E414=""),"",$I414-$E414)</f>
        <v/>
      </c>
      <c r="L414" s="7">
        <f>IF($A414="","",IF($J414="請求済み","",設定!$B$3-MAX($D414,$F414,$G414)))</f>
        <v/>
      </c>
    </row>
    <row r="415">
      <c r="A415" s="4" t="n"/>
      <c r="B415" s="4" t="n"/>
      <c r="C415" s="4" t="n"/>
      <c r="D415" s="5" t="n"/>
      <c r="E415" s="6" t="n"/>
      <c r="F415" s="5" t="n"/>
      <c r="G415" s="5" t="n"/>
      <c r="H415" s="5" t="n"/>
      <c r="I415" s="6" t="n"/>
      <c r="J415" s="7">
        <f>IF($A415="","",IF($H415&lt;&gt;"","請求済み",IF($G415&lt;&gt;"","納品済み・未請求",IF($F415&lt;&gt;"","受注・納品待ち","見積のまま"))))</f>
        <v/>
      </c>
      <c r="K415" s="8">
        <f>IF(OR($I415="",$E415=""),"",$I415-$E415)</f>
        <v/>
      </c>
      <c r="L415" s="7">
        <f>IF($A415="","",IF($J415="請求済み","",設定!$B$3-MAX($D415,$F415,$G415)))</f>
        <v/>
      </c>
    </row>
    <row r="416">
      <c r="A416" s="4" t="n"/>
      <c r="B416" s="4" t="n"/>
      <c r="C416" s="4" t="n"/>
      <c r="D416" s="5" t="n"/>
      <c r="E416" s="6" t="n"/>
      <c r="F416" s="5" t="n"/>
      <c r="G416" s="5" t="n"/>
      <c r="H416" s="5" t="n"/>
      <c r="I416" s="6" t="n"/>
      <c r="J416" s="7">
        <f>IF($A416="","",IF($H416&lt;&gt;"","請求済み",IF($G416&lt;&gt;"","納品済み・未請求",IF($F416&lt;&gt;"","受注・納品待ち","見積のまま"))))</f>
        <v/>
      </c>
      <c r="K416" s="8">
        <f>IF(OR($I416="",$E416=""),"",$I416-$E416)</f>
        <v/>
      </c>
      <c r="L416" s="7">
        <f>IF($A416="","",IF($J416="請求済み","",設定!$B$3-MAX($D416,$F416,$G416)))</f>
        <v/>
      </c>
    </row>
    <row r="417">
      <c r="A417" s="4" t="n"/>
      <c r="B417" s="4" t="n"/>
      <c r="C417" s="4" t="n"/>
      <c r="D417" s="5" t="n"/>
      <c r="E417" s="6" t="n"/>
      <c r="F417" s="5" t="n"/>
      <c r="G417" s="5" t="n"/>
      <c r="H417" s="5" t="n"/>
      <c r="I417" s="6" t="n"/>
      <c r="J417" s="7">
        <f>IF($A417="","",IF($H417&lt;&gt;"","請求済み",IF($G417&lt;&gt;"","納品済み・未請求",IF($F417&lt;&gt;"","受注・納品待ち","見積のまま"))))</f>
        <v/>
      </c>
      <c r="K417" s="8">
        <f>IF(OR($I417="",$E417=""),"",$I417-$E417)</f>
        <v/>
      </c>
      <c r="L417" s="7">
        <f>IF($A417="","",IF($J417="請求済み","",設定!$B$3-MAX($D417,$F417,$G417)))</f>
        <v/>
      </c>
    </row>
    <row r="418">
      <c r="A418" s="4" t="n"/>
      <c r="B418" s="4" t="n"/>
      <c r="C418" s="4" t="n"/>
      <c r="D418" s="5" t="n"/>
      <c r="E418" s="6" t="n"/>
      <c r="F418" s="5" t="n"/>
      <c r="G418" s="5" t="n"/>
      <c r="H418" s="5" t="n"/>
      <c r="I418" s="6" t="n"/>
      <c r="J418" s="7">
        <f>IF($A418="","",IF($H418&lt;&gt;"","請求済み",IF($G418&lt;&gt;"","納品済み・未請求",IF($F418&lt;&gt;"","受注・納品待ち","見積のまま"))))</f>
        <v/>
      </c>
      <c r="K418" s="8">
        <f>IF(OR($I418="",$E418=""),"",$I418-$E418)</f>
        <v/>
      </c>
      <c r="L418" s="7">
        <f>IF($A418="","",IF($J418="請求済み","",設定!$B$3-MAX($D418,$F418,$G418)))</f>
        <v/>
      </c>
    </row>
    <row r="419">
      <c r="A419" s="4" t="n"/>
      <c r="B419" s="4" t="n"/>
      <c r="C419" s="4" t="n"/>
      <c r="D419" s="5" t="n"/>
      <c r="E419" s="6" t="n"/>
      <c r="F419" s="5" t="n"/>
      <c r="G419" s="5" t="n"/>
      <c r="H419" s="5" t="n"/>
      <c r="I419" s="6" t="n"/>
      <c r="J419" s="7">
        <f>IF($A419="","",IF($H419&lt;&gt;"","請求済み",IF($G419&lt;&gt;"","納品済み・未請求",IF($F419&lt;&gt;"","受注・納品待ち","見積のまま"))))</f>
        <v/>
      </c>
      <c r="K419" s="8">
        <f>IF(OR($I419="",$E419=""),"",$I419-$E419)</f>
        <v/>
      </c>
      <c r="L419" s="7">
        <f>IF($A419="","",IF($J419="請求済み","",設定!$B$3-MAX($D419,$F419,$G419)))</f>
        <v/>
      </c>
    </row>
    <row r="420">
      <c r="A420" s="4" t="n"/>
      <c r="B420" s="4" t="n"/>
      <c r="C420" s="4" t="n"/>
      <c r="D420" s="5" t="n"/>
      <c r="E420" s="6" t="n"/>
      <c r="F420" s="5" t="n"/>
      <c r="G420" s="5" t="n"/>
      <c r="H420" s="5" t="n"/>
      <c r="I420" s="6" t="n"/>
      <c r="J420" s="7">
        <f>IF($A420="","",IF($H420&lt;&gt;"","請求済み",IF($G420&lt;&gt;"","納品済み・未請求",IF($F420&lt;&gt;"","受注・納品待ち","見積のまま"))))</f>
        <v/>
      </c>
      <c r="K420" s="8">
        <f>IF(OR($I420="",$E420=""),"",$I420-$E420)</f>
        <v/>
      </c>
      <c r="L420" s="7">
        <f>IF($A420="","",IF($J420="請求済み","",設定!$B$3-MAX($D420,$F420,$G420)))</f>
        <v/>
      </c>
    </row>
    <row r="421">
      <c r="A421" s="4" t="n"/>
      <c r="B421" s="4" t="n"/>
      <c r="C421" s="4" t="n"/>
      <c r="D421" s="5" t="n"/>
      <c r="E421" s="6" t="n"/>
      <c r="F421" s="5" t="n"/>
      <c r="G421" s="5" t="n"/>
      <c r="H421" s="5" t="n"/>
      <c r="I421" s="6" t="n"/>
      <c r="J421" s="7">
        <f>IF($A421="","",IF($H421&lt;&gt;"","請求済み",IF($G421&lt;&gt;"","納品済み・未請求",IF($F421&lt;&gt;"","受注・納品待ち","見積のまま"))))</f>
        <v/>
      </c>
      <c r="K421" s="8">
        <f>IF(OR($I421="",$E421=""),"",$I421-$E421)</f>
        <v/>
      </c>
      <c r="L421" s="7">
        <f>IF($A421="","",IF($J421="請求済み","",設定!$B$3-MAX($D421,$F421,$G421)))</f>
        <v/>
      </c>
    </row>
    <row r="422">
      <c r="A422" s="4" t="n"/>
      <c r="B422" s="4" t="n"/>
      <c r="C422" s="4" t="n"/>
      <c r="D422" s="5" t="n"/>
      <c r="E422" s="6" t="n"/>
      <c r="F422" s="5" t="n"/>
      <c r="G422" s="5" t="n"/>
      <c r="H422" s="5" t="n"/>
      <c r="I422" s="6" t="n"/>
      <c r="J422" s="7">
        <f>IF($A422="","",IF($H422&lt;&gt;"","請求済み",IF($G422&lt;&gt;"","納品済み・未請求",IF($F422&lt;&gt;"","受注・納品待ち","見積のまま"))))</f>
        <v/>
      </c>
      <c r="K422" s="8">
        <f>IF(OR($I422="",$E422=""),"",$I422-$E422)</f>
        <v/>
      </c>
      <c r="L422" s="7">
        <f>IF($A422="","",IF($J422="請求済み","",設定!$B$3-MAX($D422,$F422,$G422)))</f>
        <v/>
      </c>
    </row>
    <row r="423">
      <c r="A423" s="4" t="n"/>
      <c r="B423" s="4" t="n"/>
      <c r="C423" s="4" t="n"/>
      <c r="D423" s="5" t="n"/>
      <c r="E423" s="6" t="n"/>
      <c r="F423" s="5" t="n"/>
      <c r="G423" s="5" t="n"/>
      <c r="H423" s="5" t="n"/>
      <c r="I423" s="6" t="n"/>
      <c r="J423" s="7">
        <f>IF($A423="","",IF($H423&lt;&gt;"","請求済み",IF($G423&lt;&gt;"","納品済み・未請求",IF($F423&lt;&gt;"","受注・納品待ち","見積のまま"))))</f>
        <v/>
      </c>
      <c r="K423" s="8">
        <f>IF(OR($I423="",$E423=""),"",$I423-$E423)</f>
        <v/>
      </c>
      <c r="L423" s="7">
        <f>IF($A423="","",IF($J423="請求済み","",設定!$B$3-MAX($D423,$F423,$G423)))</f>
        <v/>
      </c>
    </row>
    <row r="424">
      <c r="A424" s="4" t="n"/>
      <c r="B424" s="4" t="n"/>
      <c r="C424" s="4" t="n"/>
      <c r="D424" s="5" t="n"/>
      <c r="E424" s="6" t="n"/>
      <c r="F424" s="5" t="n"/>
      <c r="G424" s="5" t="n"/>
      <c r="H424" s="5" t="n"/>
      <c r="I424" s="6" t="n"/>
      <c r="J424" s="7">
        <f>IF($A424="","",IF($H424&lt;&gt;"","請求済み",IF($G424&lt;&gt;"","納品済み・未請求",IF($F424&lt;&gt;"","受注・納品待ち","見積のまま"))))</f>
        <v/>
      </c>
      <c r="K424" s="8">
        <f>IF(OR($I424="",$E424=""),"",$I424-$E424)</f>
        <v/>
      </c>
      <c r="L424" s="7">
        <f>IF($A424="","",IF($J424="請求済み","",設定!$B$3-MAX($D424,$F424,$G424)))</f>
        <v/>
      </c>
    </row>
    <row r="425">
      <c r="A425" s="4" t="n"/>
      <c r="B425" s="4" t="n"/>
      <c r="C425" s="4" t="n"/>
      <c r="D425" s="5" t="n"/>
      <c r="E425" s="6" t="n"/>
      <c r="F425" s="5" t="n"/>
      <c r="G425" s="5" t="n"/>
      <c r="H425" s="5" t="n"/>
      <c r="I425" s="6" t="n"/>
      <c r="J425" s="7">
        <f>IF($A425="","",IF($H425&lt;&gt;"","請求済み",IF($G425&lt;&gt;"","納品済み・未請求",IF($F425&lt;&gt;"","受注・納品待ち","見積のまま"))))</f>
        <v/>
      </c>
      <c r="K425" s="8">
        <f>IF(OR($I425="",$E425=""),"",$I425-$E425)</f>
        <v/>
      </c>
      <c r="L425" s="7">
        <f>IF($A425="","",IF($J425="請求済み","",設定!$B$3-MAX($D425,$F425,$G425)))</f>
        <v/>
      </c>
    </row>
    <row r="426">
      <c r="A426" s="4" t="n"/>
      <c r="B426" s="4" t="n"/>
      <c r="C426" s="4" t="n"/>
      <c r="D426" s="5" t="n"/>
      <c r="E426" s="6" t="n"/>
      <c r="F426" s="5" t="n"/>
      <c r="G426" s="5" t="n"/>
      <c r="H426" s="5" t="n"/>
      <c r="I426" s="6" t="n"/>
      <c r="J426" s="7">
        <f>IF($A426="","",IF($H426&lt;&gt;"","請求済み",IF($G426&lt;&gt;"","納品済み・未請求",IF($F426&lt;&gt;"","受注・納品待ち","見積のまま"))))</f>
        <v/>
      </c>
      <c r="K426" s="8">
        <f>IF(OR($I426="",$E426=""),"",$I426-$E426)</f>
        <v/>
      </c>
      <c r="L426" s="7">
        <f>IF($A426="","",IF($J426="請求済み","",設定!$B$3-MAX($D426,$F426,$G426)))</f>
        <v/>
      </c>
    </row>
    <row r="427">
      <c r="A427" s="4" t="n"/>
      <c r="B427" s="4" t="n"/>
      <c r="C427" s="4" t="n"/>
      <c r="D427" s="5" t="n"/>
      <c r="E427" s="6" t="n"/>
      <c r="F427" s="5" t="n"/>
      <c r="G427" s="5" t="n"/>
      <c r="H427" s="5" t="n"/>
      <c r="I427" s="6" t="n"/>
      <c r="J427" s="7">
        <f>IF($A427="","",IF($H427&lt;&gt;"","請求済み",IF($G427&lt;&gt;"","納品済み・未請求",IF($F427&lt;&gt;"","受注・納品待ち","見積のまま"))))</f>
        <v/>
      </c>
      <c r="K427" s="8">
        <f>IF(OR($I427="",$E427=""),"",$I427-$E427)</f>
        <v/>
      </c>
      <c r="L427" s="7">
        <f>IF($A427="","",IF($J427="請求済み","",設定!$B$3-MAX($D427,$F427,$G427)))</f>
        <v/>
      </c>
    </row>
    <row r="428">
      <c r="A428" s="4" t="n"/>
      <c r="B428" s="4" t="n"/>
      <c r="C428" s="4" t="n"/>
      <c r="D428" s="5" t="n"/>
      <c r="E428" s="6" t="n"/>
      <c r="F428" s="5" t="n"/>
      <c r="G428" s="5" t="n"/>
      <c r="H428" s="5" t="n"/>
      <c r="I428" s="6" t="n"/>
      <c r="J428" s="7">
        <f>IF($A428="","",IF($H428&lt;&gt;"","請求済み",IF($G428&lt;&gt;"","納品済み・未請求",IF($F428&lt;&gt;"","受注・納品待ち","見積のまま"))))</f>
        <v/>
      </c>
      <c r="K428" s="8">
        <f>IF(OR($I428="",$E428=""),"",$I428-$E428)</f>
        <v/>
      </c>
      <c r="L428" s="7">
        <f>IF($A428="","",IF($J428="請求済み","",設定!$B$3-MAX($D428,$F428,$G428)))</f>
        <v/>
      </c>
    </row>
    <row r="429">
      <c r="A429" s="4" t="n"/>
      <c r="B429" s="4" t="n"/>
      <c r="C429" s="4" t="n"/>
      <c r="D429" s="5" t="n"/>
      <c r="E429" s="6" t="n"/>
      <c r="F429" s="5" t="n"/>
      <c r="G429" s="5" t="n"/>
      <c r="H429" s="5" t="n"/>
      <c r="I429" s="6" t="n"/>
      <c r="J429" s="7">
        <f>IF($A429="","",IF($H429&lt;&gt;"","請求済み",IF($G429&lt;&gt;"","納品済み・未請求",IF($F429&lt;&gt;"","受注・納品待ち","見積のまま"))))</f>
        <v/>
      </c>
      <c r="K429" s="8">
        <f>IF(OR($I429="",$E429=""),"",$I429-$E429)</f>
        <v/>
      </c>
      <c r="L429" s="7">
        <f>IF($A429="","",IF($J429="請求済み","",設定!$B$3-MAX($D429,$F429,$G429)))</f>
        <v/>
      </c>
    </row>
    <row r="430">
      <c r="A430" s="4" t="n"/>
      <c r="B430" s="4" t="n"/>
      <c r="C430" s="4" t="n"/>
      <c r="D430" s="5" t="n"/>
      <c r="E430" s="6" t="n"/>
      <c r="F430" s="5" t="n"/>
      <c r="G430" s="5" t="n"/>
      <c r="H430" s="5" t="n"/>
      <c r="I430" s="6" t="n"/>
      <c r="J430" s="7">
        <f>IF($A430="","",IF($H430&lt;&gt;"","請求済み",IF($G430&lt;&gt;"","納品済み・未請求",IF($F430&lt;&gt;"","受注・納品待ち","見積のまま"))))</f>
        <v/>
      </c>
      <c r="K430" s="8">
        <f>IF(OR($I430="",$E430=""),"",$I430-$E430)</f>
        <v/>
      </c>
      <c r="L430" s="7">
        <f>IF($A430="","",IF($J430="請求済み","",設定!$B$3-MAX($D430,$F430,$G430)))</f>
        <v/>
      </c>
    </row>
    <row r="431">
      <c r="A431" s="4" t="n"/>
      <c r="B431" s="4" t="n"/>
      <c r="C431" s="4" t="n"/>
      <c r="D431" s="5" t="n"/>
      <c r="E431" s="6" t="n"/>
      <c r="F431" s="5" t="n"/>
      <c r="G431" s="5" t="n"/>
      <c r="H431" s="5" t="n"/>
      <c r="I431" s="6" t="n"/>
      <c r="J431" s="7">
        <f>IF($A431="","",IF($H431&lt;&gt;"","請求済み",IF($G431&lt;&gt;"","納品済み・未請求",IF($F431&lt;&gt;"","受注・納品待ち","見積のまま"))))</f>
        <v/>
      </c>
      <c r="K431" s="8">
        <f>IF(OR($I431="",$E431=""),"",$I431-$E431)</f>
        <v/>
      </c>
      <c r="L431" s="7">
        <f>IF($A431="","",IF($J431="請求済み","",設定!$B$3-MAX($D431,$F431,$G431)))</f>
        <v/>
      </c>
    </row>
    <row r="432">
      <c r="A432" s="4" t="n"/>
      <c r="B432" s="4" t="n"/>
      <c r="C432" s="4" t="n"/>
      <c r="D432" s="5" t="n"/>
      <c r="E432" s="6" t="n"/>
      <c r="F432" s="5" t="n"/>
      <c r="G432" s="5" t="n"/>
      <c r="H432" s="5" t="n"/>
      <c r="I432" s="6" t="n"/>
      <c r="J432" s="7">
        <f>IF($A432="","",IF($H432&lt;&gt;"","請求済み",IF($G432&lt;&gt;"","納品済み・未請求",IF($F432&lt;&gt;"","受注・納品待ち","見積のまま"))))</f>
        <v/>
      </c>
      <c r="K432" s="8">
        <f>IF(OR($I432="",$E432=""),"",$I432-$E432)</f>
        <v/>
      </c>
      <c r="L432" s="7">
        <f>IF($A432="","",IF($J432="請求済み","",設定!$B$3-MAX($D432,$F432,$G432)))</f>
        <v/>
      </c>
    </row>
    <row r="433">
      <c r="A433" s="4" t="n"/>
      <c r="B433" s="4" t="n"/>
      <c r="C433" s="4" t="n"/>
      <c r="D433" s="5" t="n"/>
      <c r="E433" s="6" t="n"/>
      <c r="F433" s="5" t="n"/>
      <c r="G433" s="5" t="n"/>
      <c r="H433" s="5" t="n"/>
      <c r="I433" s="6" t="n"/>
      <c r="J433" s="7">
        <f>IF($A433="","",IF($H433&lt;&gt;"","請求済み",IF($G433&lt;&gt;"","納品済み・未請求",IF($F433&lt;&gt;"","受注・納品待ち","見積のまま"))))</f>
        <v/>
      </c>
      <c r="K433" s="8">
        <f>IF(OR($I433="",$E433=""),"",$I433-$E433)</f>
        <v/>
      </c>
      <c r="L433" s="7">
        <f>IF($A433="","",IF($J433="請求済み","",設定!$B$3-MAX($D433,$F433,$G433)))</f>
        <v/>
      </c>
    </row>
    <row r="434">
      <c r="A434" s="4" t="n"/>
      <c r="B434" s="4" t="n"/>
      <c r="C434" s="4" t="n"/>
      <c r="D434" s="5" t="n"/>
      <c r="E434" s="6" t="n"/>
      <c r="F434" s="5" t="n"/>
      <c r="G434" s="5" t="n"/>
      <c r="H434" s="5" t="n"/>
      <c r="I434" s="6" t="n"/>
      <c r="J434" s="7">
        <f>IF($A434="","",IF($H434&lt;&gt;"","請求済み",IF($G434&lt;&gt;"","納品済み・未請求",IF($F434&lt;&gt;"","受注・納品待ち","見積のまま"))))</f>
        <v/>
      </c>
      <c r="K434" s="8">
        <f>IF(OR($I434="",$E434=""),"",$I434-$E434)</f>
        <v/>
      </c>
      <c r="L434" s="7">
        <f>IF($A434="","",IF($J434="請求済み","",設定!$B$3-MAX($D434,$F434,$G434)))</f>
        <v/>
      </c>
    </row>
    <row r="435">
      <c r="A435" s="4" t="n"/>
      <c r="B435" s="4" t="n"/>
      <c r="C435" s="4" t="n"/>
      <c r="D435" s="5" t="n"/>
      <c r="E435" s="6" t="n"/>
      <c r="F435" s="5" t="n"/>
      <c r="G435" s="5" t="n"/>
      <c r="H435" s="5" t="n"/>
      <c r="I435" s="6" t="n"/>
      <c r="J435" s="7">
        <f>IF($A435="","",IF($H435&lt;&gt;"","請求済み",IF($G435&lt;&gt;"","納品済み・未請求",IF($F435&lt;&gt;"","受注・納品待ち","見積のまま"))))</f>
        <v/>
      </c>
      <c r="K435" s="8">
        <f>IF(OR($I435="",$E435=""),"",$I435-$E435)</f>
        <v/>
      </c>
      <c r="L435" s="7">
        <f>IF($A435="","",IF($J435="請求済み","",設定!$B$3-MAX($D435,$F435,$G435)))</f>
        <v/>
      </c>
    </row>
    <row r="436">
      <c r="A436" s="4" t="n"/>
      <c r="B436" s="4" t="n"/>
      <c r="C436" s="4" t="n"/>
      <c r="D436" s="5" t="n"/>
      <c r="E436" s="6" t="n"/>
      <c r="F436" s="5" t="n"/>
      <c r="G436" s="5" t="n"/>
      <c r="H436" s="5" t="n"/>
      <c r="I436" s="6" t="n"/>
      <c r="J436" s="7">
        <f>IF($A436="","",IF($H436&lt;&gt;"","請求済み",IF($G436&lt;&gt;"","納品済み・未請求",IF($F436&lt;&gt;"","受注・納品待ち","見積のまま"))))</f>
        <v/>
      </c>
      <c r="K436" s="8">
        <f>IF(OR($I436="",$E436=""),"",$I436-$E436)</f>
        <v/>
      </c>
      <c r="L436" s="7">
        <f>IF($A436="","",IF($J436="請求済み","",設定!$B$3-MAX($D436,$F436,$G436)))</f>
        <v/>
      </c>
    </row>
    <row r="437">
      <c r="A437" s="4" t="n"/>
      <c r="B437" s="4" t="n"/>
      <c r="C437" s="4" t="n"/>
      <c r="D437" s="5" t="n"/>
      <c r="E437" s="6" t="n"/>
      <c r="F437" s="5" t="n"/>
      <c r="G437" s="5" t="n"/>
      <c r="H437" s="5" t="n"/>
      <c r="I437" s="6" t="n"/>
      <c r="J437" s="7">
        <f>IF($A437="","",IF($H437&lt;&gt;"","請求済み",IF($G437&lt;&gt;"","納品済み・未請求",IF($F437&lt;&gt;"","受注・納品待ち","見積のまま"))))</f>
        <v/>
      </c>
      <c r="K437" s="8">
        <f>IF(OR($I437="",$E437=""),"",$I437-$E437)</f>
        <v/>
      </c>
      <c r="L437" s="7">
        <f>IF($A437="","",IF($J437="請求済み","",設定!$B$3-MAX($D437,$F437,$G437)))</f>
        <v/>
      </c>
    </row>
    <row r="438">
      <c r="A438" s="4" t="n"/>
      <c r="B438" s="4" t="n"/>
      <c r="C438" s="4" t="n"/>
      <c r="D438" s="5" t="n"/>
      <c r="E438" s="6" t="n"/>
      <c r="F438" s="5" t="n"/>
      <c r="G438" s="5" t="n"/>
      <c r="H438" s="5" t="n"/>
      <c r="I438" s="6" t="n"/>
      <c r="J438" s="7">
        <f>IF($A438="","",IF($H438&lt;&gt;"","請求済み",IF($G438&lt;&gt;"","納品済み・未請求",IF($F438&lt;&gt;"","受注・納品待ち","見積のまま"))))</f>
        <v/>
      </c>
      <c r="K438" s="8">
        <f>IF(OR($I438="",$E438=""),"",$I438-$E438)</f>
        <v/>
      </c>
      <c r="L438" s="7">
        <f>IF($A438="","",IF($J438="請求済み","",設定!$B$3-MAX($D438,$F438,$G438)))</f>
        <v/>
      </c>
    </row>
    <row r="439">
      <c r="A439" s="4" t="n"/>
      <c r="B439" s="4" t="n"/>
      <c r="C439" s="4" t="n"/>
      <c r="D439" s="5" t="n"/>
      <c r="E439" s="6" t="n"/>
      <c r="F439" s="5" t="n"/>
      <c r="G439" s="5" t="n"/>
      <c r="H439" s="5" t="n"/>
      <c r="I439" s="6" t="n"/>
      <c r="J439" s="7">
        <f>IF($A439="","",IF($H439&lt;&gt;"","請求済み",IF($G439&lt;&gt;"","納品済み・未請求",IF($F439&lt;&gt;"","受注・納品待ち","見積のまま"))))</f>
        <v/>
      </c>
      <c r="K439" s="8">
        <f>IF(OR($I439="",$E439=""),"",$I439-$E439)</f>
        <v/>
      </c>
      <c r="L439" s="7">
        <f>IF($A439="","",IF($J439="請求済み","",設定!$B$3-MAX($D439,$F439,$G439)))</f>
        <v/>
      </c>
    </row>
    <row r="440">
      <c r="A440" s="4" t="n"/>
      <c r="B440" s="4" t="n"/>
      <c r="C440" s="4" t="n"/>
      <c r="D440" s="5" t="n"/>
      <c r="E440" s="6" t="n"/>
      <c r="F440" s="5" t="n"/>
      <c r="G440" s="5" t="n"/>
      <c r="H440" s="5" t="n"/>
      <c r="I440" s="6" t="n"/>
      <c r="J440" s="7">
        <f>IF($A440="","",IF($H440&lt;&gt;"","請求済み",IF($G440&lt;&gt;"","納品済み・未請求",IF($F440&lt;&gt;"","受注・納品待ち","見積のまま"))))</f>
        <v/>
      </c>
      <c r="K440" s="8">
        <f>IF(OR($I440="",$E440=""),"",$I440-$E440)</f>
        <v/>
      </c>
      <c r="L440" s="7">
        <f>IF($A440="","",IF($J440="請求済み","",設定!$B$3-MAX($D440,$F440,$G440)))</f>
        <v/>
      </c>
    </row>
    <row r="441">
      <c r="A441" s="4" t="n"/>
      <c r="B441" s="4" t="n"/>
      <c r="C441" s="4" t="n"/>
      <c r="D441" s="5" t="n"/>
      <c r="E441" s="6" t="n"/>
      <c r="F441" s="5" t="n"/>
      <c r="G441" s="5" t="n"/>
      <c r="H441" s="5" t="n"/>
      <c r="I441" s="6" t="n"/>
      <c r="J441" s="7">
        <f>IF($A441="","",IF($H441&lt;&gt;"","請求済み",IF($G441&lt;&gt;"","納品済み・未請求",IF($F441&lt;&gt;"","受注・納品待ち","見積のまま"))))</f>
        <v/>
      </c>
      <c r="K441" s="8">
        <f>IF(OR($I441="",$E441=""),"",$I441-$E441)</f>
        <v/>
      </c>
      <c r="L441" s="7">
        <f>IF($A441="","",IF($J441="請求済み","",設定!$B$3-MAX($D441,$F441,$G441)))</f>
        <v/>
      </c>
    </row>
    <row r="442">
      <c r="A442" s="4" t="n"/>
      <c r="B442" s="4" t="n"/>
      <c r="C442" s="4" t="n"/>
      <c r="D442" s="5" t="n"/>
      <c r="E442" s="6" t="n"/>
      <c r="F442" s="5" t="n"/>
      <c r="G442" s="5" t="n"/>
      <c r="H442" s="5" t="n"/>
      <c r="I442" s="6" t="n"/>
      <c r="J442" s="7">
        <f>IF($A442="","",IF($H442&lt;&gt;"","請求済み",IF($G442&lt;&gt;"","納品済み・未請求",IF($F442&lt;&gt;"","受注・納品待ち","見積のまま"))))</f>
        <v/>
      </c>
      <c r="K442" s="8">
        <f>IF(OR($I442="",$E442=""),"",$I442-$E442)</f>
        <v/>
      </c>
      <c r="L442" s="7">
        <f>IF($A442="","",IF($J442="請求済み","",設定!$B$3-MAX($D442,$F442,$G442)))</f>
        <v/>
      </c>
    </row>
    <row r="443">
      <c r="A443" s="4" t="n"/>
      <c r="B443" s="4" t="n"/>
      <c r="C443" s="4" t="n"/>
      <c r="D443" s="5" t="n"/>
      <c r="E443" s="6" t="n"/>
      <c r="F443" s="5" t="n"/>
      <c r="G443" s="5" t="n"/>
      <c r="H443" s="5" t="n"/>
      <c r="I443" s="6" t="n"/>
      <c r="J443" s="7">
        <f>IF($A443="","",IF($H443&lt;&gt;"","請求済み",IF($G443&lt;&gt;"","納品済み・未請求",IF($F443&lt;&gt;"","受注・納品待ち","見積のまま"))))</f>
        <v/>
      </c>
      <c r="K443" s="8">
        <f>IF(OR($I443="",$E443=""),"",$I443-$E443)</f>
        <v/>
      </c>
      <c r="L443" s="7">
        <f>IF($A443="","",IF($J443="請求済み","",設定!$B$3-MAX($D443,$F443,$G443)))</f>
        <v/>
      </c>
    </row>
    <row r="444">
      <c r="A444" s="4" t="n"/>
      <c r="B444" s="4" t="n"/>
      <c r="C444" s="4" t="n"/>
      <c r="D444" s="5" t="n"/>
      <c r="E444" s="6" t="n"/>
      <c r="F444" s="5" t="n"/>
      <c r="G444" s="5" t="n"/>
      <c r="H444" s="5" t="n"/>
      <c r="I444" s="6" t="n"/>
      <c r="J444" s="7">
        <f>IF($A444="","",IF($H444&lt;&gt;"","請求済み",IF($G444&lt;&gt;"","納品済み・未請求",IF($F444&lt;&gt;"","受注・納品待ち","見積のまま"))))</f>
        <v/>
      </c>
      <c r="K444" s="8">
        <f>IF(OR($I444="",$E444=""),"",$I444-$E444)</f>
        <v/>
      </c>
      <c r="L444" s="7">
        <f>IF($A444="","",IF($J444="請求済み","",設定!$B$3-MAX($D444,$F444,$G444)))</f>
        <v/>
      </c>
    </row>
    <row r="445">
      <c r="A445" s="4" t="n"/>
      <c r="B445" s="4" t="n"/>
      <c r="C445" s="4" t="n"/>
      <c r="D445" s="5" t="n"/>
      <c r="E445" s="6" t="n"/>
      <c r="F445" s="5" t="n"/>
      <c r="G445" s="5" t="n"/>
      <c r="H445" s="5" t="n"/>
      <c r="I445" s="6" t="n"/>
      <c r="J445" s="7">
        <f>IF($A445="","",IF($H445&lt;&gt;"","請求済み",IF($G445&lt;&gt;"","納品済み・未請求",IF($F445&lt;&gt;"","受注・納品待ち","見積のまま"))))</f>
        <v/>
      </c>
      <c r="K445" s="8">
        <f>IF(OR($I445="",$E445=""),"",$I445-$E445)</f>
        <v/>
      </c>
      <c r="L445" s="7">
        <f>IF($A445="","",IF($J445="請求済み","",設定!$B$3-MAX($D445,$F445,$G445)))</f>
        <v/>
      </c>
    </row>
    <row r="446">
      <c r="A446" s="4" t="n"/>
      <c r="B446" s="4" t="n"/>
      <c r="C446" s="4" t="n"/>
      <c r="D446" s="5" t="n"/>
      <c r="E446" s="6" t="n"/>
      <c r="F446" s="5" t="n"/>
      <c r="G446" s="5" t="n"/>
      <c r="H446" s="5" t="n"/>
      <c r="I446" s="6" t="n"/>
      <c r="J446" s="7">
        <f>IF($A446="","",IF($H446&lt;&gt;"","請求済み",IF($G446&lt;&gt;"","納品済み・未請求",IF($F446&lt;&gt;"","受注・納品待ち","見積のまま"))))</f>
        <v/>
      </c>
      <c r="K446" s="8">
        <f>IF(OR($I446="",$E446=""),"",$I446-$E446)</f>
        <v/>
      </c>
      <c r="L446" s="7">
        <f>IF($A446="","",IF($J446="請求済み","",設定!$B$3-MAX($D446,$F446,$G446)))</f>
        <v/>
      </c>
    </row>
    <row r="447">
      <c r="A447" s="4" t="n"/>
      <c r="B447" s="4" t="n"/>
      <c r="C447" s="4" t="n"/>
      <c r="D447" s="5" t="n"/>
      <c r="E447" s="6" t="n"/>
      <c r="F447" s="5" t="n"/>
      <c r="G447" s="5" t="n"/>
      <c r="H447" s="5" t="n"/>
      <c r="I447" s="6" t="n"/>
      <c r="J447" s="7">
        <f>IF($A447="","",IF($H447&lt;&gt;"","請求済み",IF($G447&lt;&gt;"","納品済み・未請求",IF($F447&lt;&gt;"","受注・納品待ち","見積のまま"))))</f>
        <v/>
      </c>
      <c r="K447" s="8">
        <f>IF(OR($I447="",$E447=""),"",$I447-$E447)</f>
        <v/>
      </c>
      <c r="L447" s="7">
        <f>IF($A447="","",IF($J447="請求済み","",設定!$B$3-MAX($D447,$F447,$G447)))</f>
        <v/>
      </c>
    </row>
    <row r="448">
      <c r="A448" s="4" t="n"/>
      <c r="B448" s="4" t="n"/>
      <c r="C448" s="4" t="n"/>
      <c r="D448" s="5" t="n"/>
      <c r="E448" s="6" t="n"/>
      <c r="F448" s="5" t="n"/>
      <c r="G448" s="5" t="n"/>
      <c r="H448" s="5" t="n"/>
      <c r="I448" s="6" t="n"/>
      <c r="J448" s="7">
        <f>IF($A448="","",IF($H448&lt;&gt;"","請求済み",IF($G448&lt;&gt;"","納品済み・未請求",IF($F448&lt;&gt;"","受注・納品待ち","見積のまま"))))</f>
        <v/>
      </c>
      <c r="K448" s="8">
        <f>IF(OR($I448="",$E448=""),"",$I448-$E448)</f>
        <v/>
      </c>
      <c r="L448" s="7">
        <f>IF($A448="","",IF($J448="請求済み","",設定!$B$3-MAX($D448,$F448,$G448)))</f>
        <v/>
      </c>
    </row>
    <row r="449">
      <c r="A449" s="4" t="n"/>
      <c r="B449" s="4" t="n"/>
      <c r="C449" s="4" t="n"/>
      <c r="D449" s="5" t="n"/>
      <c r="E449" s="6" t="n"/>
      <c r="F449" s="5" t="n"/>
      <c r="G449" s="5" t="n"/>
      <c r="H449" s="5" t="n"/>
      <c r="I449" s="6" t="n"/>
      <c r="J449" s="7">
        <f>IF($A449="","",IF($H449&lt;&gt;"","請求済み",IF($G449&lt;&gt;"","納品済み・未請求",IF($F449&lt;&gt;"","受注・納品待ち","見積のまま"))))</f>
        <v/>
      </c>
      <c r="K449" s="8">
        <f>IF(OR($I449="",$E449=""),"",$I449-$E449)</f>
        <v/>
      </c>
      <c r="L449" s="7">
        <f>IF($A449="","",IF($J449="請求済み","",設定!$B$3-MAX($D449,$F449,$G449)))</f>
        <v/>
      </c>
    </row>
    <row r="450">
      <c r="A450" s="4" t="n"/>
      <c r="B450" s="4" t="n"/>
      <c r="C450" s="4" t="n"/>
      <c r="D450" s="5" t="n"/>
      <c r="E450" s="6" t="n"/>
      <c r="F450" s="5" t="n"/>
      <c r="G450" s="5" t="n"/>
      <c r="H450" s="5" t="n"/>
      <c r="I450" s="6" t="n"/>
      <c r="J450" s="7">
        <f>IF($A450="","",IF($H450&lt;&gt;"","請求済み",IF($G450&lt;&gt;"","納品済み・未請求",IF($F450&lt;&gt;"","受注・納品待ち","見積のまま"))))</f>
        <v/>
      </c>
      <c r="K450" s="8">
        <f>IF(OR($I450="",$E450=""),"",$I450-$E450)</f>
        <v/>
      </c>
      <c r="L450" s="7">
        <f>IF($A450="","",IF($J450="請求済み","",設定!$B$3-MAX($D450,$F450,$G450)))</f>
        <v/>
      </c>
    </row>
    <row r="451">
      <c r="A451" s="4" t="n"/>
      <c r="B451" s="4" t="n"/>
      <c r="C451" s="4" t="n"/>
      <c r="D451" s="5" t="n"/>
      <c r="E451" s="6" t="n"/>
      <c r="F451" s="5" t="n"/>
      <c r="G451" s="5" t="n"/>
      <c r="H451" s="5" t="n"/>
      <c r="I451" s="6" t="n"/>
      <c r="J451" s="7">
        <f>IF($A451="","",IF($H451&lt;&gt;"","請求済み",IF($G451&lt;&gt;"","納品済み・未請求",IF($F451&lt;&gt;"","受注・納品待ち","見積のまま"))))</f>
        <v/>
      </c>
      <c r="K451" s="8">
        <f>IF(OR($I451="",$E451=""),"",$I451-$E451)</f>
        <v/>
      </c>
      <c r="L451" s="7">
        <f>IF($A451="","",IF($J451="請求済み","",設定!$B$3-MAX($D451,$F451,$G451)))</f>
        <v/>
      </c>
    </row>
    <row r="452">
      <c r="A452" s="4" t="n"/>
      <c r="B452" s="4" t="n"/>
      <c r="C452" s="4" t="n"/>
      <c r="D452" s="5" t="n"/>
      <c r="E452" s="6" t="n"/>
      <c r="F452" s="5" t="n"/>
      <c r="G452" s="5" t="n"/>
      <c r="H452" s="5" t="n"/>
      <c r="I452" s="6" t="n"/>
      <c r="J452" s="7">
        <f>IF($A452="","",IF($H452&lt;&gt;"","請求済み",IF($G452&lt;&gt;"","納品済み・未請求",IF($F452&lt;&gt;"","受注・納品待ち","見積のまま"))))</f>
        <v/>
      </c>
      <c r="K452" s="8">
        <f>IF(OR($I452="",$E452=""),"",$I452-$E452)</f>
        <v/>
      </c>
      <c r="L452" s="7">
        <f>IF($A452="","",IF($J452="請求済み","",設定!$B$3-MAX($D452,$F452,$G452)))</f>
        <v/>
      </c>
    </row>
    <row r="453">
      <c r="A453" s="4" t="n"/>
      <c r="B453" s="4" t="n"/>
      <c r="C453" s="4" t="n"/>
      <c r="D453" s="5" t="n"/>
      <c r="E453" s="6" t="n"/>
      <c r="F453" s="5" t="n"/>
      <c r="G453" s="5" t="n"/>
      <c r="H453" s="5" t="n"/>
      <c r="I453" s="6" t="n"/>
      <c r="J453" s="7">
        <f>IF($A453="","",IF($H453&lt;&gt;"","請求済み",IF($G453&lt;&gt;"","納品済み・未請求",IF($F453&lt;&gt;"","受注・納品待ち","見積のまま"))))</f>
        <v/>
      </c>
      <c r="K453" s="8">
        <f>IF(OR($I453="",$E453=""),"",$I453-$E453)</f>
        <v/>
      </c>
      <c r="L453" s="7">
        <f>IF($A453="","",IF($J453="請求済み","",設定!$B$3-MAX($D453,$F453,$G453)))</f>
        <v/>
      </c>
    </row>
    <row r="454">
      <c r="A454" s="4" t="n"/>
      <c r="B454" s="4" t="n"/>
      <c r="C454" s="4" t="n"/>
      <c r="D454" s="5" t="n"/>
      <c r="E454" s="6" t="n"/>
      <c r="F454" s="5" t="n"/>
      <c r="G454" s="5" t="n"/>
      <c r="H454" s="5" t="n"/>
      <c r="I454" s="6" t="n"/>
      <c r="J454" s="7">
        <f>IF($A454="","",IF($H454&lt;&gt;"","請求済み",IF($G454&lt;&gt;"","納品済み・未請求",IF($F454&lt;&gt;"","受注・納品待ち","見積のまま"))))</f>
        <v/>
      </c>
      <c r="K454" s="8">
        <f>IF(OR($I454="",$E454=""),"",$I454-$E454)</f>
        <v/>
      </c>
      <c r="L454" s="7">
        <f>IF($A454="","",IF($J454="請求済み","",設定!$B$3-MAX($D454,$F454,$G454)))</f>
        <v/>
      </c>
    </row>
    <row r="455">
      <c r="A455" s="4" t="n"/>
      <c r="B455" s="4" t="n"/>
      <c r="C455" s="4" t="n"/>
      <c r="D455" s="5" t="n"/>
      <c r="E455" s="6" t="n"/>
      <c r="F455" s="5" t="n"/>
      <c r="G455" s="5" t="n"/>
      <c r="H455" s="5" t="n"/>
      <c r="I455" s="6" t="n"/>
      <c r="J455" s="7">
        <f>IF($A455="","",IF($H455&lt;&gt;"","請求済み",IF($G455&lt;&gt;"","納品済み・未請求",IF($F455&lt;&gt;"","受注・納品待ち","見積のまま"))))</f>
        <v/>
      </c>
      <c r="K455" s="8">
        <f>IF(OR($I455="",$E455=""),"",$I455-$E455)</f>
        <v/>
      </c>
      <c r="L455" s="7">
        <f>IF($A455="","",IF($J455="請求済み","",設定!$B$3-MAX($D455,$F455,$G455)))</f>
        <v/>
      </c>
    </row>
    <row r="456">
      <c r="A456" s="4" t="n"/>
      <c r="B456" s="4" t="n"/>
      <c r="C456" s="4" t="n"/>
      <c r="D456" s="5" t="n"/>
      <c r="E456" s="6" t="n"/>
      <c r="F456" s="5" t="n"/>
      <c r="G456" s="5" t="n"/>
      <c r="H456" s="5" t="n"/>
      <c r="I456" s="6" t="n"/>
      <c r="J456" s="7">
        <f>IF($A456="","",IF($H456&lt;&gt;"","請求済み",IF($G456&lt;&gt;"","納品済み・未請求",IF($F456&lt;&gt;"","受注・納品待ち","見積のまま"))))</f>
        <v/>
      </c>
      <c r="K456" s="8">
        <f>IF(OR($I456="",$E456=""),"",$I456-$E456)</f>
        <v/>
      </c>
      <c r="L456" s="7">
        <f>IF($A456="","",IF($J456="請求済み","",設定!$B$3-MAX($D456,$F456,$G456)))</f>
        <v/>
      </c>
    </row>
    <row r="457">
      <c r="A457" s="4" t="n"/>
      <c r="B457" s="4" t="n"/>
      <c r="C457" s="4" t="n"/>
      <c r="D457" s="5" t="n"/>
      <c r="E457" s="6" t="n"/>
      <c r="F457" s="5" t="n"/>
      <c r="G457" s="5" t="n"/>
      <c r="H457" s="5" t="n"/>
      <c r="I457" s="6" t="n"/>
      <c r="J457" s="7">
        <f>IF($A457="","",IF($H457&lt;&gt;"","請求済み",IF($G457&lt;&gt;"","納品済み・未請求",IF($F457&lt;&gt;"","受注・納品待ち","見積のまま"))))</f>
        <v/>
      </c>
      <c r="K457" s="8">
        <f>IF(OR($I457="",$E457=""),"",$I457-$E457)</f>
        <v/>
      </c>
      <c r="L457" s="7">
        <f>IF($A457="","",IF($J457="請求済み","",設定!$B$3-MAX($D457,$F457,$G457)))</f>
        <v/>
      </c>
    </row>
    <row r="458">
      <c r="A458" s="4" t="n"/>
      <c r="B458" s="4" t="n"/>
      <c r="C458" s="4" t="n"/>
      <c r="D458" s="5" t="n"/>
      <c r="E458" s="6" t="n"/>
      <c r="F458" s="5" t="n"/>
      <c r="G458" s="5" t="n"/>
      <c r="H458" s="5" t="n"/>
      <c r="I458" s="6" t="n"/>
      <c r="J458" s="7">
        <f>IF($A458="","",IF($H458&lt;&gt;"","請求済み",IF($G458&lt;&gt;"","納品済み・未請求",IF($F458&lt;&gt;"","受注・納品待ち","見積のまま"))))</f>
        <v/>
      </c>
      <c r="K458" s="8">
        <f>IF(OR($I458="",$E458=""),"",$I458-$E458)</f>
        <v/>
      </c>
      <c r="L458" s="7">
        <f>IF($A458="","",IF($J458="請求済み","",設定!$B$3-MAX($D458,$F458,$G458)))</f>
        <v/>
      </c>
    </row>
    <row r="459">
      <c r="A459" s="4" t="n"/>
      <c r="B459" s="4" t="n"/>
      <c r="C459" s="4" t="n"/>
      <c r="D459" s="5" t="n"/>
      <c r="E459" s="6" t="n"/>
      <c r="F459" s="5" t="n"/>
      <c r="G459" s="5" t="n"/>
      <c r="H459" s="5" t="n"/>
      <c r="I459" s="6" t="n"/>
      <c r="J459" s="7">
        <f>IF($A459="","",IF($H459&lt;&gt;"","請求済み",IF($G459&lt;&gt;"","納品済み・未請求",IF($F459&lt;&gt;"","受注・納品待ち","見積のまま"))))</f>
        <v/>
      </c>
      <c r="K459" s="8">
        <f>IF(OR($I459="",$E459=""),"",$I459-$E459)</f>
        <v/>
      </c>
      <c r="L459" s="7">
        <f>IF($A459="","",IF($J459="請求済み","",設定!$B$3-MAX($D459,$F459,$G459)))</f>
        <v/>
      </c>
    </row>
    <row r="460">
      <c r="A460" s="4" t="n"/>
      <c r="B460" s="4" t="n"/>
      <c r="C460" s="4" t="n"/>
      <c r="D460" s="5" t="n"/>
      <c r="E460" s="6" t="n"/>
      <c r="F460" s="5" t="n"/>
      <c r="G460" s="5" t="n"/>
      <c r="H460" s="5" t="n"/>
      <c r="I460" s="6" t="n"/>
      <c r="J460" s="7">
        <f>IF($A460="","",IF($H460&lt;&gt;"","請求済み",IF($G460&lt;&gt;"","納品済み・未請求",IF($F460&lt;&gt;"","受注・納品待ち","見積のまま"))))</f>
        <v/>
      </c>
      <c r="K460" s="8">
        <f>IF(OR($I460="",$E460=""),"",$I460-$E460)</f>
        <v/>
      </c>
      <c r="L460" s="7">
        <f>IF($A460="","",IF($J460="請求済み","",設定!$B$3-MAX($D460,$F460,$G460)))</f>
        <v/>
      </c>
    </row>
    <row r="461">
      <c r="A461" s="4" t="n"/>
      <c r="B461" s="4" t="n"/>
      <c r="C461" s="4" t="n"/>
      <c r="D461" s="5" t="n"/>
      <c r="E461" s="6" t="n"/>
      <c r="F461" s="5" t="n"/>
      <c r="G461" s="5" t="n"/>
      <c r="H461" s="5" t="n"/>
      <c r="I461" s="6" t="n"/>
      <c r="J461" s="7">
        <f>IF($A461="","",IF($H461&lt;&gt;"","請求済み",IF($G461&lt;&gt;"","納品済み・未請求",IF($F461&lt;&gt;"","受注・納品待ち","見積のまま"))))</f>
        <v/>
      </c>
      <c r="K461" s="8">
        <f>IF(OR($I461="",$E461=""),"",$I461-$E461)</f>
        <v/>
      </c>
      <c r="L461" s="7">
        <f>IF($A461="","",IF($J461="請求済み","",設定!$B$3-MAX($D461,$F461,$G461)))</f>
        <v/>
      </c>
    </row>
    <row r="462">
      <c r="A462" s="4" t="n"/>
      <c r="B462" s="4" t="n"/>
      <c r="C462" s="4" t="n"/>
      <c r="D462" s="5" t="n"/>
      <c r="E462" s="6" t="n"/>
      <c r="F462" s="5" t="n"/>
      <c r="G462" s="5" t="n"/>
      <c r="H462" s="5" t="n"/>
      <c r="I462" s="6" t="n"/>
      <c r="J462" s="7">
        <f>IF($A462="","",IF($H462&lt;&gt;"","請求済み",IF($G462&lt;&gt;"","納品済み・未請求",IF($F462&lt;&gt;"","受注・納品待ち","見積のまま"))))</f>
        <v/>
      </c>
      <c r="K462" s="8">
        <f>IF(OR($I462="",$E462=""),"",$I462-$E462)</f>
        <v/>
      </c>
      <c r="L462" s="7">
        <f>IF($A462="","",IF($J462="請求済み","",設定!$B$3-MAX($D462,$F462,$G462)))</f>
        <v/>
      </c>
    </row>
    <row r="463">
      <c r="A463" s="4" t="n"/>
      <c r="B463" s="4" t="n"/>
      <c r="C463" s="4" t="n"/>
      <c r="D463" s="5" t="n"/>
      <c r="E463" s="6" t="n"/>
      <c r="F463" s="5" t="n"/>
      <c r="G463" s="5" t="n"/>
      <c r="H463" s="5" t="n"/>
      <c r="I463" s="6" t="n"/>
      <c r="J463" s="7">
        <f>IF($A463="","",IF($H463&lt;&gt;"","請求済み",IF($G463&lt;&gt;"","納品済み・未請求",IF($F463&lt;&gt;"","受注・納品待ち","見積のまま"))))</f>
        <v/>
      </c>
      <c r="K463" s="8">
        <f>IF(OR($I463="",$E463=""),"",$I463-$E463)</f>
        <v/>
      </c>
      <c r="L463" s="7">
        <f>IF($A463="","",IF($J463="請求済み","",設定!$B$3-MAX($D463,$F463,$G463)))</f>
        <v/>
      </c>
    </row>
    <row r="464">
      <c r="A464" s="4" t="n"/>
      <c r="B464" s="4" t="n"/>
      <c r="C464" s="4" t="n"/>
      <c r="D464" s="5" t="n"/>
      <c r="E464" s="6" t="n"/>
      <c r="F464" s="5" t="n"/>
      <c r="G464" s="5" t="n"/>
      <c r="H464" s="5" t="n"/>
      <c r="I464" s="6" t="n"/>
      <c r="J464" s="7">
        <f>IF($A464="","",IF($H464&lt;&gt;"","請求済み",IF($G464&lt;&gt;"","納品済み・未請求",IF($F464&lt;&gt;"","受注・納品待ち","見積のまま"))))</f>
        <v/>
      </c>
      <c r="K464" s="8">
        <f>IF(OR($I464="",$E464=""),"",$I464-$E464)</f>
        <v/>
      </c>
      <c r="L464" s="7">
        <f>IF($A464="","",IF($J464="請求済み","",設定!$B$3-MAX($D464,$F464,$G464)))</f>
        <v/>
      </c>
    </row>
    <row r="465">
      <c r="A465" s="4" t="n"/>
      <c r="B465" s="4" t="n"/>
      <c r="C465" s="4" t="n"/>
      <c r="D465" s="5" t="n"/>
      <c r="E465" s="6" t="n"/>
      <c r="F465" s="5" t="n"/>
      <c r="G465" s="5" t="n"/>
      <c r="H465" s="5" t="n"/>
      <c r="I465" s="6" t="n"/>
      <c r="J465" s="7">
        <f>IF($A465="","",IF($H465&lt;&gt;"","請求済み",IF($G465&lt;&gt;"","納品済み・未請求",IF($F465&lt;&gt;"","受注・納品待ち","見積のまま"))))</f>
        <v/>
      </c>
      <c r="K465" s="8">
        <f>IF(OR($I465="",$E465=""),"",$I465-$E465)</f>
        <v/>
      </c>
      <c r="L465" s="7">
        <f>IF($A465="","",IF($J465="請求済み","",設定!$B$3-MAX($D465,$F465,$G465)))</f>
        <v/>
      </c>
    </row>
    <row r="466">
      <c r="A466" s="4" t="n"/>
      <c r="B466" s="4" t="n"/>
      <c r="C466" s="4" t="n"/>
      <c r="D466" s="5" t="n"/>
      <c r="E466" s="6" t="n"/>
      <c r="F466" s="5" t="n"/>
      <c r="G466" s="5" t="n"/>
      <c r="H466" s="5" t="n"/>
      <c r="I466" s="6" t="n"/>
      <c r="J466" s="7">
        <f>IF($A466="","",IF($H466&lt;&gt;"","請求済み",IF($G466&lt;&gt;"","納品済み・未請求",IF($F466&lt;&gt;"","受注・納品待ち","見積のまま"))))</f>
        <v/>
      </c>
      <c r="K466" s="8">
        <f>IF(OR($I466="",$E466=""),"",$I466-$E466)</f>
        <v/>
      </c>
      <c r="L466" s="7">
        <f>IF($A466="","",IF($J466="請求済み","",設定!$B$3-MAX($D466,$F466,$G466)))</f>
        <v/>
      </c>
    </row>
    <row r="467">
      <c r="A467" s="4" t="n"/>
      <c r="B467" s="4" t="n"/>
      <c r="C467" s="4" t="n"/>
      <c r="D467" s="5" t="n"/>
      <c r="E467" s="6" t="n"/>
      <c r="F467" s="5" t="n"/>
      <c r="G467" s="5" t="n"/>
      <c r="H467" s="5" t="n"/>
      <c r="I467" s="6" t="n"/>
      <c r="J467" s="7">
        <f>IF($A467="","",IF($H467&lt;&gt;"","請求済み",IF($G467&lt;&gt;"","納品済み・未請求",IF($F467&lt;&gt;"","受注・納品待ち","見積のまま"))))</f>
        <v/>
      </c>
      <c r="K467" s="8">
        <f>IF(OR($I467="",$E467=""),"",$I467-$E467)</f>
        <v/>
      </c>
      <c r="L467" s="7">
        <f>IF($A467="","",IF($J467="請求済み","",設定!$B$3-MAX($D467,$F467,$G467)))</f>
        <v/>
      </c>
    </row>
    <row r="468">
      <c r="A468" s="4" t="n"/>
      <c r="B468" s="4" t="n"/>
      <c r="C468" s="4" t="n"/>
      <c r="D468" s="5" t="n"/>
      <c r="E468" s="6" t="n"/>
      <c r="F468" s="5" t="n"/>
      <c r="G468" s="5" t="n"/>
      <c r="H468" s="5" t="n"/>
      <c r="I468" s="6" t="n"/>
      <c r="J468" s="7">
        <f>IF($A468="","",IF($H468&lt;&gt;"","請求済み",IF($G468&lt;&gt;"","納品済み・未請求",IF($F468&lt;&gt;"","受注・納品待ち","見積のまま"))))</f>
        <v/>
      </c>
      <c r="K468" s="8">
        <f>IF(OR($I468="",$E468=""),"",$I468-$E468)</f>
        <v/>
      </c>
      <c r="L468" s="7">
        <f>IF($A468="","",IF($J468="請求済み","",設定!$B$3-MAX($D468,$F468,$G468)))</f>
        <v/>
      </c>
    </row>
    <row r="469">
      <c r="A469" s="4" t="n"/>
      <c r="B469" s="4" t="n"/>
      <c r="C469" s="4" t="n"/>
      <c r="D469" s="5" t="n"/>
      <c r="E469" s="6" t="n"/>
      <c r="F469" s="5" t="n"/>
      <c r="G469" s="5" t="n"/>
      <c r="H469" s="5" t="n"/>
      <c r="I469" s="6" t="n"/>
      <c r="J469" s="7">
        <f>IF($A469="","",IF($H469&lt;&gt;"","請求済み",IF($G469&lt;&gt;"","納品済み・未請求",IF($F469&lt;&gt;"","受注・納品待ち","見積のまま"))))</f>
        <v/>
      </c>
      <c r="K469" s="8">
        <f>IF(OR($I469="",$E469=""),"",$I469-$E469)</f>
        <v/>
      </c>
      <c r="L469" s="7">
        <f>IF($A469="","",IF($J469="請求済み","",設定!$B$3-MAX($D469,$F469,$G469)))</f>
        <v/>
      </c>
    </row>
    <row r="470">
      <c r="A470" s="4" t="n"/>
      <c r="B470" s="4" t="n"/>
      <c r="C470" s="4" t="n"/>
      <c r="D470" s="5" t="n"/>
      <c r="E470" s="6" t="n"/>
      <c r="F470" s="5" t="n"/>
      <c r="G470" s="5" t="n"/>
      <c r="H470" s="5" t="n"/>
      <c r="I470" s="6" t="n"/>
      <c r="J470" s="7">
        <f>IF($A470="","",IF($H470&lt;&gt;"","請求済み",IF($G470&lt;&gt;"","納品済み・未請求",IF($F470&lt;&gt;"","受注・納品待ち","見積のまま"))))</f>
        <v/>
      </c>
      <c r="K470" s="8">
        <f>IF(OR($I470="",$E470=""),"",$I470-$E470)</f>
        <v/>
      </c>
      <c r="L470" s="7">
        <f>IF($A470="","",IF($J470="請求済み","",設定!$B$3-MAX($D470,$F470,$G470)))</f>
        <v/>
      </c>
    </row>
    <row r="471">
      <c r="A471" s="4" t="n"/>
      <c r="B471" s="4" t="n"/>
      <c r="C471" s="4" t="n"/>
      <c r="D471" s="5" t="n"/>
      <c r="E471" s="6" t="n"/>
      <c r="F471" s="5" t="n"/>
      <c r="G471" s="5" t="n"/>
      <c r="H471" s="5" t="n"/>
      <c r="I471" s="6" t="n"/>
      <c r="J471" s="7">
        <f>IF($A471="","",IF($H471&lt;&gt;"","請求済み",IF($G471&lt;&gt;"","納品済み・未請求",IF($F471&lt;&gt;"","受注・納品待ち","見積のまま"))))</f>
        <v/>
      </c>
      <c r="K471" s="8">
        <f>IF(OR($I471="",$E471=""),"",$I471-$E471)</f>
        <v/>
      </c>
      <c r="L471" s="7">
        <f>IF($A471="","",IF($J471="請求済み","",設定!$B$3-MAX($D471,$F471,$G471)))</f>
        <v/>
      </c>
    </row>
    <row r="472">
      <c r="A472" s="4" t="n"/>
      <c r="B472" s="4" t="n"/>
      <c r="C472" s="4" t="n"/>
      <c r="D472" s="5" t="n"/>
      <c r="E472" s="6" t="n"/>
      <c r="F472" s="5" t="n"/>
      <c r="G472" s="5" t="n"/>
      <c r="H472" s="5" t="n"/>
      <c r="I472" s="6" t="n"/>
      <c r="J472" s="7">
        <f>IF($A472="","",IF($H472&lt;&gt;"","請求済み",IF($G472&lt;&gt;"","納品済み・未請求",IF($F472&lt;&gt;"","受注・納品待ち","見積のまま"))))</f>
        <v/>
      </c>
      <c r="K472" s="8">
        <f>IF(OR($I472="",$E472=""),"",$I472-$E472)</f>
        <v/>
      </c>
      <c r="L472" s="7">
        <f>IF($A472="","",IF($J472="請求済み","",設定!$B$3-MAX($D472,$F472,$G472)))</f>
        <v/>
      </c>
    </row>
    <row r="473">
      <c r="A473" s="4" t="n"/>
      <c r="B473" s="4" t="n"/>
      <c r="C473" s="4" t="n"/>
      <c r="D473" s="5" t="n"/>
      <c r="E473" s="6" t="n"/>
      <c r="F473" s="5" t="n"/>
      <c r="G473" s="5" t="n"/>
      <c r="H473" s="5" t="n"/>
      <c r="I473" s="6" t="n"/>
      <c r="J473" s="7">
        <f>IF($A473="","",IF($H473&lt;&gt;"","請求済み",IF($G473&lt;&gt;"","納品済み・未請求",IF($F473&lt;&gt;"","受注・納品待ち","見積のまま"))))</f>
        <v/>
      </c>
      <c r="K473" s="8">
        <f>IF(OR($I473="",$E473=""),"",$I473-$E473)</f>
        <v/>
      </c>
      <c r="L473" s="7">
        <f>IF($A473="","",IF($J473="請求済み","",設定!$B$3-MAX($D473,$F473,$G473)))</f>
        <v/>
      </c>
    </row>
    <row r="474">
      <c r="A474" s="4" t="n"/>
      <c r="B474" s="4" t="n"/>
      <c r="C474" s="4" t="n"/>
      <c r="D474" s="5" t="n"/>
      <c r="E474" s="6" t="n"/>
      <c r="F474" s="5" t="n"/>
      <c r="G474" s="5" t="n"/>
      <c r="H474" s="5" t="n"/>
      <c r="I474" s="6" t="n"/>
      <c r="J474" s="7">
        <f>IF($A474="","",IF($H474&lt;&gt;"","請求済み",IF($G474&lt;&gt;"","納品済み・未請求",IF($F474&lt;&gt;"","受注・納品待ち","見積のまま"))))</f>
        <v/>
      </c>
      <c r="K474" s="8">
        <f>IF(OR($I474="",$E474=""),"",$I474-$E474)</f>
        <v/>
      </c>
      <c r="L474" s="7">
        <f>IF($A474="","",IF($J474="請求済み","",設定!$B$3-MAX($D474,$F474,$G474)))</f>
        <v/>
      </c>
    </row>
    <row r="475">
      <c r="A475" s="4" t="n"/>
      <c r="B475" s="4" t="n"/>
      <c r="C475" s="4" t="n"/>
      <c r="D475" s="5" t="n"/>
      <c r="E475" s="6" t="n"/>
      <c r="F475" s="5" t="n"/>
      <c r="G475" s="5" t="n"/>
      <c r="H475" s="5" t="n"/>
      <c r="I475" s="6" t="n"/>
      <c r="J475" s="7">
        <f>IF($A475="","",IF($H475&lt;&gt;"","請求済み",IF($G475&lt;&gt;"","納品済み・未請求",IF($F475&lt;&gt;"","受注・納品待ち","見積のまま"))))</f>
        <v/>
      </c>
      <c r="K475" s="8">
        <f>IF(OR($I475="",$E475=""),"",$I475-$E475)</f>
        <v/>
      </c>
      <c r="L475" s="7">
        <f>IF($A475="","",IF($J475="請求済み","",設定!$B$3-MAX($D475,$F475,$G475)))</f>
        <v/>
      </c>
    </row>
    <row r="476">
      <c r="A476" s="4" t="n"/>
      <c r="B476" s="4" t="n"/>
      <c r="C476" s="4" t="n"/>
      <c r="D476" s="5" t="n"/>
      <c r="E476" s="6" t="n"/>
      <c r="F476" s="5" t="n"/>
      <c r="G476" s="5" t="n"/>
      <c r="H476" s="5" t="n"/>
      <c r="I476" s="6" t="n"/>
      <c r="J476" s="7">
        <f>IF($A476="","",IF($H476&lt;&gt;"","請求済み",IF($G476&lt;&gt;"","納品済み・未請求",IF($F476&lt;&gt;"","受注・納品待ち","見積のまま"))))</f>
        <v/>
      </c>
      <c r="K476" s="8">
        <f>IF(OR($I476="",$E476=""),"",$I476-$E476)</f>
        <v/>
      </c>
      <c r="L476" s="7">
        <f>IF($A476="","",IF($J476="請求済み","",設定!$B$3-MAX($D476,$F476,$G476)))</f>
        <v/>
      </c>
    </row>
    <row r="477">
      <c r="A477" s="4" t="n"/>
      <c r="B477" s="4" t="n"/>
      <c r="C477" s="4" t="n"/>
      <c r="D477" s="5" t="n"/>
      <c r="E477" s="6" t="n"/>
      <c r="F477" s="5" t="n"/>
      <c r="G477" s="5" t="n"/>
      <c r="H477" s="5" t="n"/>
      <c r="I477" s="6" t="n"/>
      <c r="J477" s="7">
        <f>IF($A477="","",IF($H477&lt;&gt;"","請求済み",IF($G477&lt;&gt;"","納品済み・未請求",IF($F477&lt;&gt;"","受注・納品待ち","見積のまま"))))</f>
        <v/>
      </c>
      <c r="K477" s="8">
        <f>IF(OR($I477="",$E477=""),"",$I477-$E477)</f>
        <v/>
      </c>
      <c r="L477" s="7">
        <f>IF($A477="","",IF($J477="請求済み","",設定!$B$3-MAX($D477,$F477,$G477)))</f>
        <v/>
      </c>
    </row>
    <row r="478">
      <c r="A478" s="4" t="n"/>
      <c r="B478" s="4" t="n"/>
      <c r="C478" s="4" t="n"/>
      <c r="D478" s="5" t="n"/>
      <c r="E478" s="6" t="n"/>
      <c r="F478" s="5" t="n"/>
      <c r="G478" s="5" t="n"/>
      <c r="H478" s="5" t="n"/>
      <c r="I478" s="6" t="n"/>
      <c r="J478" s="7">
        <f>IF($A478="","",IF($H478&lt;&gt;"","請求済み",IF($G478&lt;&gt;"","納品済み・未請求",IF($F478&lt;&gt;"","受注・納品待ち","見積のまま"))))</f>
        <v/>
      </c>
      <c r="K478" s="8">
        <f>IF(OR($I478="",$E478=""),"",$I478-$E478)</f>
        <v/>
      </c>
      <c r="L478" s="7">
        <f>IF($A478="","",IF($J478="請求済み","",設定!$B$3-MAX($D478,$F478,$G478)))</f>
        <v/>
      </c>
    </row>
    <row r="479">
      <c r="A479" s="4" t="n"/>
      <c r="B479" s="4" t="n"/>
      <c r="C479" s="4" t="n"/>
      <c r="D479" s="5" t="n"/>
      <c r="E479" s="6" t="n"/>
      <c r="F479" s="5" t="n"/>
      <c r="G479" s="5" t="n"/>
      <c r="H479" s="5" t="n"/>
      <c r="I479" s="6" t="n"/>
      <c r="J479" s="7">
        <f>IF($A479="","",IF($H479&lt;&gt;"","請求済み",IF($G479&lt;&gt;"","納品済み・未請求",IF($F479&lt;&gt;"","受注・納品待ち","見積のまま"))))</f>
        <v/>
      </c>
      <c r="K479" s="8">
        <f>IF(OR($I479="",$E479=""),"",$I479-$E479)</f>
        <v/>
      </c>
      <c r="L479" s="7">
        <f>IF($A479="","",IF($J479="請求済み","",設定!$B$3-MAX($D479,$F479,$G479)))</f>
        <v/>
      </c>
    </row>
    <row r="480">
      <c r="A480" s="4" t="n"/>
      <c r="B480" s="4" t="n"/>
      <c r="C480" s="4" t="n"/>
      <c r="D480" s="5" t="n"/>
      <c r="E480" s="6" t="n"/>
      <c r="F480" s="5" t="n"/>
      <c r="G480" s="5" t="n"/>
      <c r="H480" s="5" t="n"/>
      <c r="I480" s="6" t="n"/>
      <c r="J480" s="7">
        <f>IF($A480="","",IF($H480&lt;&gt;"","請求済み",IF($G480&lt;&gt;"","納品済み・未請求",IF($F480&lt;&gt;"","受注・納品待ち","見積のまま"))))</f>
        <v/>
      </c>
      <c r="K480" s="8">
        <f>IF(OR($I480="",$E480=""),"",$I480-$E480)</f>
        <v/>
      </c>
      <c r="L480" s="7">
        <f>IF($A480="","",IF($J480="請求済み","",設定!$B$3-MAX($D480,$F480,$G480)))</f>
        <v/>
      </c>
    </row>
    <row r="481">
      <c r="A481" s="4" t="n"/>
      <c r="B481" s="4" t="n"/>
      <c r="C481" s="4" t="n"/>
      <c r="D481" s="5" t="n"/>
      <c r="E481" s="6" t="n"/>
      <c r="F481" s="5" t="n"/>
      <c r="G481" s="5" t="n"/>
      <c r="H481" s="5" t="n"/>
      <c r="I481" s="6" t="n"/>
      <c r="J481" s="7">
        <f>IF($A481="","",IF($H481&lt;&gt;"","請求済み",IF($G481&lt;&gt;"","納品済み・未請求",IF($F481&lt;&gt;"","受注・納品待ち","見積のまま"))))</f>
        <v/>
      </c>
      <c r="K481" s="8">
        <f>IF(OR($I481="",$E481=""),"",$I481-$E481)</f>
        <v/>
      </c>
      <c r="L481" s="7">
        <f>IF($A481="","",IF($J481="請求済み","",設定!$B$3-MAX($D481,$F481,$G481)))</f>
        <v/>
      </c>
    </row>
    <row r="482">
      <c r="A482" s="4" t="n"/>
      <c r="B482" s="4" t="n"/>
      <c r="C482" s="4" t="n"/>
      <c r="D482" s="5" t="n"/>
      <c r="E482" s="6" t="n"/>
      <c r="F482" s="5" t="n"/>
      <c r="G482" s="5" t="n"/>
      <c r="H482" s="5" t="n"/>
      <c r="I482" s="6" t="n"/>
      <c r="J482" s="7">
        <f>IF($A482="","",IF($H482&lt;&gt;"","請求済み",IF($G482&lt;&gt;"","納品済み・未請求",IF($F482&lt;&gt;"","受注・納品待ち","見積のまま"))))</f>
        <v/>
      </c>
      <c r="K482" s="8">
        <f>IF(OR($I482="",$E482=""),"",$I482-$E482)</f>
        <v/>
      </c>
      <c r="L482" s="7">
        <f>IF($A482="","",IF($J482="請求済み","",設定!$B$3-MAX($D482,$F482,$G482)))</f>
        <v/>
      </c>
    </row>
    <row r="483">
      <c r="A483" s="4" t="n"/>
      <c r="B483" s="4" t="n"/>
      <c r="C483" s="4" t="n"/>
      <c r="D483" s="5" t="n"/>
      <c r="E483" s="6" t="n"/>
      <c r="F483" s="5" t="n"/>
      <c r="G483" s="5" t="n"/>
      <c r="H483" s="5" t="n"/>
      <c r="I483" s="6" t="n"/>
      <c r="J483" s="7">
        <f>IF($A483="","",IF($H483&lt;&gt;"","請求済み",IF($G483&lt;&gt;"","納品済み・未請求",IF($F483&lt;&gt;"","受注・納品待ち","見積のまま"))))</f>
        <v/>
      </c>
      <c r="K483" s="8">
        <f>IF(OR($I483="",$E483=""),"",$I483-$E483)</f>
        <v/>
      </c>
      <c r="L483" s="7">
        <f>IF($A483="","",IF($J483="請求済み","",設定!$B$3-MAX($D483,$F483,$G483)))</f>
        <v/>
      </c>
    </row>
    <row r="484">
      <c r="A484" s="4" t="n"/>
      <c r="B484" s="4" t="n"/>
      <c r="C484" s="4" t="n"/>
      <c r="D484" s="5" t="n"/>
      <c r="E484" s="6" t="n"/>
      <c r="F484" s="5" t="n"/>
      <c r="G484" s="5" t="n"/>
      <c r="H484" s="5" t="n"/>
      <c r="I484" s="6" t="n"/>
      <c r="J484" s="7">
        <f>IF($A484="","",IF($H484&lt;&gt;"","請求済み",IF($G484&lt;&gt;"","納品済み・未請求",IF($F484&lt;&gt;"","受注・納品待ち","見積のまま"))))</f>
        <v/>
      </c>
      <c r="K484" s="8">
        <f>IF(OR($I484="",$E484=""),"",$I484-$E484)</f>
        <v/>
      </c>
      <c r="L484" s="7">
        <f>IF($A484="","",IF($J484="請求済み","",設定!$B$3-MAX($D484,$F484,$G484)))</f>
        <v/>
      </c>
    </row>
    <row r="485">
      <c r="A485" s="4" t="n"/>
      <c r="B485" s="4" t="n"/>
      <c r="C485" s="4" t="n"/>
      <c r="D485" s="5" t="n"/>
      <c r="E485" s="6" t="n"/>
      <c r="F485" s="5" t="n"/>
      <c r="G485" s="5" t="n"/>
      <c r="H485" s="5" t="n"/>
      <c r="I485" s="6" t="n"/>
      <c r="J485" s="7">
        <f>IF($A485="","",IF($H485&lt;&gt;"","請求済み",IF($G485&lt;&gt;"","納品済み・未請求",IF($F485&lt;&gt;"","受注・納品待ち","見積のまま"))))</f>
        <v/>
      </c>
      <c r="K485" s="8">
        <f>IF(OR($I485="",$E485=""),"",$I485-$E485)</f>
        <v/>
      </c>
      <c r="L485" s="7">
        <f>IF($A485="","",IF($J485="請求済み","",設定!$B$3-MAX($D485,$F485,$G485)))</f>
        <v/>
      </c>
    </row>
    <row r="486">
      <c r="A486" s="4" t="n"/>
      <c r="B486" s="4" t="n"/>
      <c r="C486" s="4" t="n"/>
      <c r="D486" s="5" t="n"/>
      <c r="E486" s="6" t="n"/>
      <c r="F486" s="5" t="n"/>
      <c r="G486" s="5" t="n"/>
      <c r="H486" s="5" t="n"/>
      <c r="I486" s="6" t="n"/>
      <c r="J486" s="7">
        <f>IF($A486="","",IF($H486&lt;&gt;"","請求済み",IF($G486&lt;&gt;"","納品済み・未請求",IF($F486&lt;&gt;"","受注・納品待ち","見積のまま"))))</f>
        <v/>
      </c>
      <c r="K486" s="8">
        <f>IF(OR($I486="",$E486=""),"",$I486-$E486)</f>
        <v/>
      </c>
      <c r="L486" s="7">
        <f>IF($A486="","",IF($J486="請求済み","",設定!$B$3-MAX($D486,$F486,$G486)))</f>
        <v/>
      </c>
    </row>
    <row r="487">
      <c r="A487" s="4" t="n"/>
      <c r="B487" s="4" t="n"/>
      <c r="C487" s="4" t="n"/>
      <c r="D487" s="5" t="n"/>
      <c r="E487" s="6" t="n"/>
      <c r="F487" s="5" t="n"/>
      <c r="G487" s="5" t="n"/>
      <c r="H487" s="5" t="n"/>
      <c r="I487" s="6" t="n"/>
      <c r="J487" s="7">
        <f>IF($A487="","",IF($H487&lt;&gt;"","請求済み",IF($G487&lt;&gt;"","納品済み・未請求",IF($F487&lt;&gt;"","受注・納品待ち","見積のまま"))))</f>
        <v/>
      </c>
      <c r="K487" s="8">
        <f>IF(OR($I487="",$E487=""),"",$I487-$E487)</f>
        <v/>
      </c>
      <c r="L487" s="7">
        <f>IF($A487="","",IF($J487="請求済み","",設定!$B$3-MAX($D487,$F487,$G487)))</f>
        <v/>
      </c>
    </row>
    <row r="488">
      <c r="A488" s="4" t="n"/>
      <c r="B488" s="4" t="n"/>
      <c r="C488" s="4" t="n"/>
      <c r="D488" s="5" t="n"/>
      <c r="E488" s="6" t="n"/>
      <c r="F488" s="5" t="n"/>
      <c r="G488" s="5" t="n"/>
      <c r="H488" s="5" t="n"/>
      <c r="I488" s="6" t="n"/>
      <c r="J488" s="7">
        <f>IF($A488="","",IF($H488&lt;&gt;"","請求済み",IF($G488&lt;&gt;"","納品済み・未請求",IF($F488&lt;&gt;"","受注・納品待ち","見積のまま"))))</f>
        <v/>
      </c>
      <c r="K488" s="8">
        <f>IF(OR($I488="",$E488=""),"",$I488-$E488)</f>
        <v/>
      </c>
      <c r="L488" s="7">
        <f>IF($A488="","",IF($J488="請求済み","",設定!$B$3-MAX($D488,$F488,$G488)))</f>
        <v/>
      </c>
    </row>
    <row r="489">
      <c r="A489" s="4" t="n"/>
      <c r="B489" s="4" t="n"/>
      <c r="C489" s="4" t="n"/>
      <c r="D489" s="5" t="n"/>
      <c r="E489" s="6" t="n"/>
      <c r="F489" s="5" t="n"/>
      <c r="G489" s="5" t="n"/>
      <c r="H489" s="5" t="n"/>
      <c r="I489" s="6" t="n"/>
      <c r="J489" s="7">
        <f>IF($A489="","",IF($H489&lt;&gt;"","請求済み",IF($G489&lt;&gt;"","納品済み・未請求",IF($F489&lt;&gt;"","受注・納品待ち","見積のまま"))))</f>
        <v/>
      </c>
      <c r="K489" s="8">
        <f>IF(OR($I489="",$E489=""),"",$I489-$E489)</f>
        <v/>
      </c>
      <c r="L489" s="7">
        <f>IF($A489="","",IF($J489="請求済み","",設定!$B$3-MAX($D489,$F489,$G489)))</f>
        <v/>
      </c>
    </row>
    <row r="490">
      <c r="A490" s="4" t="n"/>
      <c r="B490" s="4" t="n"/>
      <c r="C490" s="4" t="n"/>
      <c r="D490" s="5" t="n"/>
      <c r="E490" s="6" t="n"/>
      <c r="F490" s="5" t="n"/>
      <c r="G490" s="5" t="n"/>
      <c r="H490" s="5" t="n"/>
      <c r="I490" s="6" t="n"/>
      <c r="J490" s="7">
        <f>IF($A490="","",IF($H490&lt;&gt;"","請求済み",IF($G490&lt;&gt;"","納品済み・未請求",IF($F490&lt;&gt;"","受注・納品待ち","見積のまま"))))</f>
        <v/>
      </c>
      <c r="K490" s="8">
        <f>IF(OR($I490="",$E490=""),"",$I490-$E490)</f>
        <v/>
      </c>
      <c r="L490" s="7">
        <f>IF($A490="","",IF($J490="請求済み","",設定!$B$3-MAX($D490,$F490,$G490)))</f>
        <v/>
      </c>
    </row>
    <row r="491">
      <c r="A491" s="4" t="n"/>
      <c r="B491" s="4" t="n"/>
      <c r="C491" s="4" t="n"/>
      <c r="D491" s="5" t="n"/>
      <c r="E491" s="6" t="n"/>
      <c r="F491" s="5" t="n"/>
      <c r="G491" s="5" t="n"/>
      <c r="H491" s="5" t="n"/>
      <c r="I491" s="6" t="n"/>
      <c r="J491" s="7">
        <f>IF($A491="","",IF($H491&lt;&gt;"","請求済み",IF($G491&lt;&gt;"","納品済み・未請求",IF($F491&lt;&gt;"","受注・納品待ち","見積のまま"))))</f>
        <v/>
      </c>
      <c r="K491" s="8">
        <f>IF(OR($I491="",$E491=""),"",$I491-$E491)</f>
        <v/>
      </c>
      <c r="L491" s="7">
        <f>IF($A491="","",IF($J491="請求済み","",設定!$B$3-MAX($D491,$F491,$G491)))</f>
        <v/>
      </c>
    </row>
    <row r="492">
      <c r="A492" s="4" t="n"/>
      <c r="B492" s="4" t="n"/>
      <c r="C492" s="4" t="n"/>
      <c r="D492" s="5" t="n"/>
      <c r="E492" s="6" t="n"/>
      <c r="F492" s="5" t="n"/>
      <c r="G492" s="5" t="n"/>
      <c r="H492" s="5" t="n"/>
      <c r="I492" s="6" t="n"/>
      <c r="J492" s="7">
        <f>IF($A492="","",IF($H492&lt;&gt;"","請求済み",IF($G492&lt;&gt;"","納品済み・未請求",IF($F492&lt;&gt;"","受注・納品待ち","見積のまま"))))</f>
        <v/>
      </c>
      <c r="K492" s="8">
        <f>IF(OR($I492="",$E492=""),"",$I492-$E492)</f>
        <v/>
      </c>
      <c r="L492" s="7">
        <f>IF($A492="","",IF($J492="請求済み","",設定!$B$3-MAX($D492,$F492,$G492)))</f>
        <v/>
      </c>
    </row>
    <row r="493">
      <c r="A493" s="4" t="n"/>
      <c r="B493" s="4" t="n"/>
      <c r="C493" s="4" t="n"/>
      <c r="D493" s="5" t="n"/>
      <c r="E493" s="6" t="n"/>
      <c r="F493" s="5" t="n"/>
      <c r="G493" s="5" t="n"/>
      <c r="H493" s="5" t="n"/>
      <c r="I493" s="6" t="n"/>
      <c r="J493" s="7">
        <f>IF($A493="","",IF($H493&lt;&gt;"","請求済み",IF($G493&lt;&gt;"","納品済み・未請求",IF($F493&lt;&gt;"","受注・納品待ち","見積のまま"))))</f>
        <v/>
      </c>
      <c r="K493" s="8">
        <f>IF(OR($I493="",$E493=""),"",$I493-$E493)</f>
        <v/>
      </c>
      <c r="L493" s="7">
        <f>IF($A493="","",IF($J493="請求済み","",設定!$B$3-MAX($D493,$F493,$G493)))</f>
        <v/>
      </c>
    </row>
    <row r="494">
      <c r="A494" s="4" t="n"/>
      <c r="B494" s="4" t="n"/>
      <c r="C494" s="4" t="n"/>
      <c r="D494" s="5" t="n"/>
      <c r="E494" s="6" t="n"/>
      <c r="F494" s="5" t="n"/>
      <c r="G494" s="5" t="n"/>
      <c r="H494" s="5" t="n"/>
      <c r="I494" s="6" t="n"/>
      <c r="J494" s="7">
        <f>IF($A494="","",IF($H494&lt;&gt;"","請求済み",IF($G494&lt;&gt;"","納品済み・未請求",IF($F494&lt;&gt;"","受注・納品待ち","見積のまま"))))</f>
        <v/>
      </c>
      <c r="K494" s="8">
        <f>IF(OR($I494="",$E494=""),"",$I494-$E494)</f>
        <v/>
      </c>
      <c r="L494" s="7">
        <f>IF($A494="","",IF($J494="請求済み","",設定!$B$3-MAX($D494,$F494,$G494)))</f>
        <v/>
      </c>
    </row>
    <row r="495">
      <c r="A495" s="4" t="n"/>
      <c r="B495" s="4" t="n"/>
      <c r="C495" s="4" t="n"/>
      <c r="D495" s="5" t="n"/>
      <c r="E495" s="6" t="n"/>
      <c r="F495" s="5" t="n"/>
      <c r="G495" s="5" t="n"/>
      <c r="H495" s="5" t="n"/>
      <c r="I495" s="6" t="n"/>
      <c r="J495" s="7">
        <f>IF($A495="","",IF($H495&lt;&gt;"","請求済み",IF($G495&lt;&gt;"","納品済み・未請求",IF($F495&lt;&gt;"","受注・納品待ち","見積のまま"))))</f>
        <v/>
      </c>
      <c r="K495" s="8">
        <f>IF(OR($I495="",$E495=""),"",$I495-$E495)</f>
        <v/>
      </c>
      <c r="L495" s="7">
        <f>IF($A495="","",IF($J495="請求済み","",設定!$B$3-MAX($D495,$F495,$G495)))</f>
        <v/>
      </c>
    </row>
    <row r="496">
      <c r="A496" s="4" t="n"/>
      <c r="B496" s="4" t="n"/>
      <c r="C496" s="4" t="n"/>
      <c r="D496" s="5" t="n"/>
      <c r="E496" s="6" t="n"/>
      <c r="F496" s="5" t="n"/>
      <c r="G496" s="5" t="n"/>
      <c r="H496" s="5" t="n"/>
      <c r="I496" s="6" t="n"/>
      <c r="J496" s="7">
        <f>IF($A496="","",IF($H496&lt;&gt;"","請求済み",IF($G496&lt;&gt;"","納品済み・未請求",IF($F496&lt;&gt;"","受注・納品待ち","見積のまま"))))</f>
        <v/>
      </c>
      <c r="K496" s="8">
        <f>IF(OR($I496="",$E496=""),"",$I496-$E496)</f>
        <v/>
      </c>
      <c r="L496" s="7">
        <f>IF($A496="","",IF($J496="請求済み","",設定!$B$3-MAX($D496,$F496,$G496)))</f>
        <v/>
      </c>
    </row>
    <row r="497">
      <c r="A497" s="4" t="n"/>
      <c r="B497" s="4" t="n"/>
      <c r="C497" s="4" t="n"/>
      <c r="D497" s="5" t="n"/>
      <c r="E497" s="6" t="n"/>
      <c r="F497" s="5" t="n"/>
      <c r="G497" s="5" t="n"/>
      <c r="H497" s="5" t="n"/>
      <c r="I497" s="6" t="n"/>
      <c r="J497" s="7">
        <f>IF($A497="","",IF($H497&lt;&gt;"","請求済み",IF($G497&lt;&gt;"","納品済み・未請求",IF($F497&lt;&gt;"","受注・納品待ち","見積のまま"))))</f>
        <v/>
      </c>
      <c r="K497" s="8">
        <f>IF(OR($I497="",$E497=""),"",$I497-$E497)</f>
        <v/>
      </c>
      <c r="L497" s="7">
        <f>IF($A497="","",IF($J497="請求済み","",設定!$B$3-MAX($D497,$F497,$G497)))</f>
        <v/>
      </c>
    </row>
    <row r="498">
      <c r="A498" s="4" t="n"/>
      <c r="B498" s="4" t="n"/>
      <c r="C498" s="4" t="n"/>
      <c r="D498" s="5" t="n"/>
      <c r="E498" s="6" t="n"/>
      <c r="F498" s="5" t="n"/>
      <c r="G498" s="5" t="n"/>
      <c r="H498" s="5" t="n"/>
      <c r="I498" s="6" t="n"/>
      <c r="J498" s="7">
        <f>IF($A498="","",IF($H498&lt;&gt;"","請求済み",IF($G498&lt;&gt;"","納品済み・未請求",IF($F498&lt;&gt;"","受注・納品待ち","見積のまま"))))</f>
        <v/>
      </c>
      <c r="K498" s="8">
        <f>IF(OR($I498="",$E498=""),"",$I498-$E498)</f>
        <v/>
      </c>
      <c r="L498" s="7">
        <f>IF($A498="","",IF($J498="請求済み","",設定!$B$3-MAX($D498,$F498,$G498)))</f>
        <v/>
      </c>
    </row>
    <row r="499">
      <c r="A499" s="4" t="n"/>
      <c r="B499" s="4" t="n"/>
      <c r="C499" s="4" t="n"/>
      <c r="D499" s="5" t="n"/>
      <c r="E499" s="6" t="n"/>
      <c r="F499" s="5" t="n"/>
      <c r="G499" s="5" t="n"/>
      <c r="H499" s="5" t="n"/>
      <c r="I499" s="6" t="n"/>
      <c r="J499" s="7">
        <f>IF($A499="","",IF($H499&lt;&gt;"","請求済み",IF($G499&lt;&gt;"","納品済み・未請求",IF($F499&lt;&gt;"","受注・納品待ち","見積のまま"))))</f>
        <v/>
      </c>
      <c r="K499" s="8">
        <f>IF(OR($I499="",$E499=""),"",$I499-$E499)</f>
        <v/>
      </c>
      <c r="L499" s="7">
        <f>IF($A499="","",IF($J499="請求済み","",設定!$B$3-MAX($D499,$F499,$G499)))</f>
        <v/>
      </c>
    </row>
    <row r="500">
      <c r="A500" s="4" t="n"/>
      <c r="B500" s="4" t="n"/>
      <c r="C500" s="4" t="n"/>
      <c r="D500" s="5" t="n"/>
      <c r="E500" s="6" t="n"/>
      <c r="F500" s="5" t="n"/>
      <c r="G500" s="5" t="n"/>
      <c r="H500" s="5" t="n"/>
      <c r="I500" s="6" t="n"/>
      <c r="J500" s="7">
        <f>IF($A500="","",IF($H500&lt;&gt;"","請求済み",IF($G500&lt;&gt;"","納品済み・未請求",IF($F500&lt;&gt;"","受注・納品待ち","見積のまま"))))</f>
        <v/>
      </c>
      <c r="K500" s="8">
        <f>IF(OR($I500="",$E500=""),"",$I500-$E500)</f>
        <v/>
      </c>
      <c r="L500" s="7">
        <f>IF($A500="","",IF($J500="請求済み","",設定!$B$3-MAX($D500,$F500,$G500)))</f>
        <v/>
      </c>
    </row>
    <row r="501">
      <c r="A501" s="4" t="n"/>
      <c r="B501" s="4" t="n"/>
      <c r="C501" s="4" t="n"/>
      <c r="D501" s="5" t="n"/>
      <c r="E501" s="6" t="n"/>
      <c r="F501" s="5" t="n"/>
      <c r="G501" s="5" t="n"/>
      <c r="H501" s="5" t="n"/>
      <c r="I501" s="6" t="n"/>
      <c r="J501" s="7">
        <f>IF($A501="","",IF($H501&lt;&gt;"","請求済み",IF($G501&lt;&gt;"","納品済み・未請求",IF($F501&lt;&gt;"","受注・納品待ち","見積のまま"))))</f>
        <v/>
      </c>
      <c r="K501" s="8">
        <f>IF(OR($I501="",$E501=""),"",$I501-$E501)</f>
        <v/>
      </c>
      <c r="L501" s="7">
        <f>IF($A501="","",IF($J501="請求済み","",設定!$B$3-MAX($D501,$F501,$G501)))</f>
        <v/>
      </c>
    </row>
    <row r="502">
      <c r="A502" s="4" t="n"/>
      <c r="B502" s="4" t="n"/>
      <c r="C502" s="4" t="n"/>
      <c r="D502" s="5" t="n"/>
      <c r="E502" s="6" t="n"/>
      <c r="F502" s="5" t="n"/>
      <c r="G502" s="5" t="n"/>
      <c r="H502" s="5" t="n"/>
      <c r="I502" s="6" t="n"/>
      <c r="J502" s="7">
        <f>IF($A502="","",IF($H502&lt;&gt;"","請求済み",IF($G502&lt;&gt;"","納品済み・未請求",IF($F502&lt;&gt;"","受注・納品待ち","見積のまま"))))</f>
        <v/>
      </c>
      <c r="K502" s="8">
        <f>IF(OR($I502="",$E502=""),"",$I502-$E502)</f>
        <v/>
      </c>
      <c r="L502" s="7">
        <f>IF($A502="","",IF($J502="請求済み","",設定!$B$3-MAX($D502,$F502,$G502)))</f>
        <v/>
      </c>
    </row>
  </sheetData>
  <conditionalFormatting sqref="A3:L502">
    <cfRule type="expression" priority="1" dxfId="0">
      <formula>AND($J3="納品済み・未請求",$L3&gt;設定!$B$5)</formula>
    </cfRule>
  </conditionalFormatting>
  <conditionalFormatting sqref="K3:K502">
    <cfRule type="expression" priority="2" dxfId="1">
      <formula>AND($K3&lt;&gt;"",$K3&lt;&gt;0)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s="10" t="inlineStr">
        <is>
          <t>管理表の基準</t>
        </is>
      </c>
    </row>
    <row r="3">
      <c r="A3" t="inlineStr">
        <is>
          <t>今日の日付</t>
        </is>
      </c>
      <c r="B3" s="5" t="n">
        <v>46286</v>
      </c>
    </row>
    <row r="5">
      <c r="A5" t="inlineStr">
        <is>
          <t>未請求として色を付ける日数</t>
        </is>
      </c>
      <c r="B5" s="4" t="n">
        <v>14</v>
      </c>
      <c r="C5" t="inlineStr">
        <is>
          <t>← 納品からこの日数を過ぎて未請求なら赤くする</t>
        </is>
      </c>
    </row>
    <row r="7">
      <c r="A7" t="inlineStr">
        <is>
          <t>番号は見積のときに1つ振って、受注・納品・請求まで同じものを使う。</t>
        </is>
      </c>
    </row>
    <row r="8">
      <c r="A8" t="inlineStr">
        <is>
          <t>書類ごとに番号を振り直すと、あとから1本の線でたどれなくなる。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2026-09-21T05:28:16Z</dcterms:created>
  <dcterms:modified xmlns:dcterms="http://purl.org/dc/terms/" xmlns:xsi="http://www.w3.org/2001/XMLSchema-instance" xsi:type="dcterms:W3CDTF">2026-09-21T05:28:17Z</dcterms:modified>
</cp:coreProperties>
</file>