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年税額" sheetId="1" state="visible" r:id="rId1"/>
    <sheet xmlns:r="http://schemas.openxmlformats.org/officeDocument/2006/relationships" name="速算表" sheetId="2" state="visible" r:id="rId2"/>
    <sheet xmlns:r="http://schemas.openxmlformats.org/officeDocument/2006/relationships" name="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3" borderId="1" pivotButton="0" quotePrefix="0" xfId="0"/>
    <xf numFmtId="3" fontId="0" fillId="3" borderId="1" pivotButton="0" quotePrefix="0" xfId="0"/>
    <xf numFmtId="3" fontId="0" fillId="4" borderId="1" pivotButton="0" quotePrefix="0" xfId="0"/>
    <xf numFmtId="3" fontId="0" fillId="0" borderId="1" pivotButton="0" quotePrefix="0" xfId="0"/>
    <xf numFmtId="0" fontId="0" fillId="0" borderId="1" pivotButton="0" quotePrefix="0" xfId="0"/>
    <xf numFmtId="0" fontId="3" fillId="0" borderId="0" pivotButton="0" quotePrefix="0" xfId="0"/>
    <xf numFmtId="9" fontId="0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DCE9F7"/>
          <bgColor rgb="00DCE9F7"/>
        </patternFill>
      </fill>
    </dxf>
    <dxf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3" customWidth="1" min="3" max="3"/>
    <col width="16" customWidth="1" min="4" max="4"/>
    <col width="18" customWidth="1" min="5" max="5"/>
    <col width="15" customWidth="1" min="6" max="6"/>
    <col width="15" customWidth="1" min="7" max="7"/>
    <col width="17" customWidth="1" min="8" max="8"/>
    <col width="14" customWidth="1" min="9" max="9"/>
    <col width="13" customWidth="1" min="10" max="10"/>
    <col width="18" customWidth="1" min="12" max="12"/>
    <col width="14" customWidth="1" min="13" max="13"/>
  </cols>
  <sheetData>
    <row r="1">
      <c r="A1" s="1" t="inlineStr">
        <is>
          <t>年調年税額と過不足額</t>
        </is>
      </c>
      <c r="F1" t="inlineStr">
        <is>
          <t>黄色の列だけ入力。青は還付、赤は徴収</t>
        </is>
      </c>
    </row>
    <row r="2">
      <c r="A2" s="2" t="inlineStr">
        <is>
          <t>氏名</t>
        </is>
      </c>
      <c r="B2" s="2" t="inlineStr">
        <is>
          <t>課税給与所得金額</t>
        </is>
      </c>
      <c r="C2" s="2" t="inlineStr">
        <is>
          <t>住宅の控除</t>
        </is>
      </c>
      <c r="D2" s="2" t="inlineStr">
        <is>
          <t>徴収税額の合計</t>
        </is>
      </c>
      <c r="E2" s="2" t="inlineStr">
        <is>
          <t>1000円未満切捨て後</t>
        </is>
      </c>
      <c r="F2" s="2" t="inlineStr">
        <is>
          <t>算出所得税額</t>
        </is>
      </c>
      <c r="G2" s="2" t="inlineStr">
        <is>
          <t>年調所得税額</t>
        </is>
      </c>
      <c r="H2" s="2" t="inlineStr">
        <is>
          <t>102.1%を掛けた額</t>
        </is>
      </c>
      <c r="I2" s="2" t="inlineStr">
        <is>
          <t>年調年税額</t>
        </is>
      </c>
      <c r="J2" s="2" t="inlineStr">
        <is>
          <t>過不足額</t>
        </is>
      </c>
      <c r="L2" s="3" t="inlineStr">
        <is>
          <t>集計</t>
        </is>
      </c>
    </row>
    <row r="3">
      <c r="A3" s="4" t="inlineStr">
        <is>
          <t>山田</t>
        </is>
      </c>
      <c r="B3" s="5" t="n">
        <v>6347044</v>
      </c>
      <c r="C3" s="5" t="n">
        <v>183000</v>
      </c>
      <c r="D3" s="5" t="n">
        <v>608018</v>
      </c>
      <c r="E3" s="6">
        <f>IF($B3="","",ROUNDDOWN($B3,-3))</f>
        <v/>
      </c>
      <c r="F3" s="6">
        <f>IF($E3="","",IF($E3&lt;=1950000,$E3*0.05-0,IF($E3&lt;=3300000,$E3*0.1-97500,IF($E3&lt;=6950000,$E3*0.2-427500,IF($E3&lt;=9000000,$E3*0.23-636000,IF($E3&lt;=18000000,$E3*0.33-1536000,$E3*0.4-2796000))))))</f>
        <v/>
      </c>
      <c r="G3" s="6">
        <f>IF($F3="","",MAX($F3-IF($C3="",0,$C3),0))</f>
        <v/>
      </c>
      <c r="H3" s="6">
        <f>IF($G3="","",$G3*1.021)</f>
        <v/>
      </c>
      <c r="I3" s="7">
        <f>IF($H3="","",ROUNDDOWN($H3,-2))</f>
        <v/>
      </c>
      <c r="J3" s="7">
        <f>IF($I3="","",$D3-$I3)</f>
        <v/>
      </c>
      <c r="L3" s="8" t="inlineStr">
        <is>
          <t>人数</t>
        </is>
      </c>
      <c r="M3" s="7">
        <f>COUNTA($A$3:$A$302)</f>
        <v/>
      </c>
    </row>
    <row r="4">
      <c r="A4" s="4" t="inlineStr">
        <is>
          <t>佐藤</t>
        </is>
      </c>
      <c r="B4" s="5" t="n">
        <v>2434402</v>
      </c>
      <c r="C4" s="5" t="n"/>
      <c r="D4" s="5" t="n">
        <v>206798</v>
      </c>
      <c r="E4" s="6">
        <f>IF($B4="","",ROUNDDOWN($B4,-3))</f>
        <v/>
      </c>
      <c r="F4" s="6">
        <f>IF($E4="","",IF($E4&lt;=1950000,$E4*0.05-0,IF($E4&lt;=3300000,$E4*0.1-97500,IF($E4&lt;=6950000,$E4*0.2-427500,IF($E4&lt;=9000000,$E4*0.23-636000,IF($E4&lt;=18000000,$E4*0.33-1536000,$E4*0.4-2796000))))))</f>
        <v/>
      </c>
      <c r="G4" s="6">
        <f>IF($F4="","",MAX($F4-IF($C4="",0,$C4),0))</f>
        <v/>
      </c>
      <c r="H4" s="6">
        <f>IF($G4="","",$G4*1.021)</f>
        <v/>
      </c>
      <c r="I4" s="7">
        <f>IF($H4="","",ROUNDDOWN($H4,-2))</f>
        <v/>
      </c>
      <c r="J4" s="7">
        <f>IF($I4="","",$D4-$I4)</f>
        <v/>
      </c>
      <c r="L4" s="8" t="inlineStr">
        <is>
          <t>年調年税額の合計</t>
        </is>
      </c>
      <c r="M4" s="7">
        <f>SUM($I$3:$I$302)</f>
        <v/>
      </c>
    </row>
    <row r="5">
      <c r="A5" s="4" t="inlineStr">
        <is>
          <t>鈴木</t>
        </is>
      </c>
      <c r="B5" s="5" t="n">
        <v>5135296</v>
      </c>
      <c r="C5" s="5" t="n"/>
      <c r="D5" s="5" t="n">
        <v>544277</v>
      </c>
      <c r="E5" s="6">
        <f>IF($B5="","",ROUNDDOWN($B5,-3))</f>
        <v/>
      </c>
      <c r="F5" s="6">
        <f>IF($E5="","",IF($E5&lt;=1950000,$E5*0.05-0,IF($E5&lt;=3300000,$E5*0.1-97500,IF($E5&lt;=6950000,$E5*0.2-427500,IF($E5&lt;=9000000,$E5*0.23-636000,IF($E5&lt;=18000000,$E5*0.33-1536000,$E5*0.4-2796000))))))</f>
        <v/>
      </c>
      <c r="G5" s="6">
        <f>IF($F5="","",MAX($F5-IF($C5="",0,$C5),0))</f>
        <v/>
      </c>
      <c r="H5" s="6">
        <f>IF($G5="","",$G5*1.021)</f>
        <v/>
      </c>
      <c r="I5" s="7">
        <f>IF($H5="","",ROUNDDOWN($H5,-2))</f>
        <v/>
      </c>
      <c r="J5" s="7">
        <f>IF($I5="","",$D5-$I5)</f>
        <v/>
      </c>
      <c r="L5" s="8" t="inlineStr">
        <is>
          <t>還付になる人</t>
        </is>
      </c>
      <c r="M5" s="7">
        <f>COUNTIF($J$3:$J$302,"&gt;0")</f>
        <v/>
      </c>
    </row>
    <row r="6">
      <c r="A6" s="4" t="inlineStr">
        <is>
          <t>高橋</t>
        </is>
      </c>
      <c r="B6" s="5" t="n">
        <v>5674267</v>
      </c>
      <c r="C6" s="5" t="n"/>
      <c r="D6" s="5" t="n">
        <v>534816</v>
      </c>
      <c r="E6" s="6">
        <f>IF($B6="","",ROUNDDOWN($B6,-3))</f>
        <v/>
      </c>
      <c r="F6" s="6">
        <f>IF($E6="","",IF($E6&lt;=1950000,$E6*0.05-0,IF($E6&lt;=3300000,$E6*0.1-97500,IF($E6&lt;=6950000,$E6*0.2-427500,IF($E6&lt;=9000000,$E6*0.23-636000,IF($E6&lt;=18000000,$E6*0.33-1536000,$E6*0.4-2796000))))))</f>
        <v/>
      </c>
      <c r="G6" s="6">
        <f>IF($F6="","",MAX($F6-IF($C6="",0,$C6),0))</f>
        <v/>
      </c>
      <c r="H6" s="6">
        <f>IF($G6="","",$G6*1.021)</f>
        <v/>
      </c>
      <c r="I6" s="7">
        <f>IF($H6="","",ROUNDDOWN($H6,-2))</f>
        <v/>
      </c>
      <c r="J6" s="7">
        <f>IF($I6="","",$D6-$I6)</f>
        <v/>
      </c>
      <c r="L6" s="8" t="inlineStr">
        <is>
          <t>徴収になる人</t>
        </is>
      </c>
      <c r="M6" s="7">
        <f>COUNTIF($J$3:$J$302,"&lt;0")</f>
        <v/>
      </c>
    </row>
    <row r="7">
      <c r="A7" s="4" t="inlineStr">
        <is>
          <t>田中</t>
        </is>
      </c>
      <c r="B7" s="5" t="n">
        <v>4174335</v>
      </c>
      <c r="C7" s="5" t="n">
        <v>118000</v>
      </c>
      <c r="D7" s="5" t="n">
        <v>456302</v>
      </c>
      <c r="E7" s="6">
        <f>IF($B7="","",ROUNDDOWN($B7,-3))</f>
        <v/>
      </c>
      <c r="F7" s="6">
        <f>IF($E7="","",IF($E7&lt;=1950000,$E7*0.05-0,IF($E7&lt;=3300000,$E7*0.1-97500,IF($E7&lt;=6950000,$E7*0.2-427500,IF($E7&lt;=9000000,$E7*0.23-636000,IF($E7&lt;=18000000,$E7*0.33-1536000,$E7*0.4-2796000))))))</f>
        <v/>
      </c>
      <c r="G7" s="6">
        <f>IF($F7="","",MAX($F7-IF($C7="",0,$C7),0))</f>
        <v/>
      </c>
      <c r="H7" s="6">
        <f>IF($G7="","",$G7*1.021)</f>
        <v/>
      </c>
      <c r="I7" s="7">
        <f>IF($H7="","",ROUNDDOWN($H7,-2))</f>
        <v/>
      </c>
      <c r="J7" s="7">
        <f>IF($I7="","",$D7-$I7)</f>
        <v/>
      </c>
      <c r="L7" s="8" t="inlineStr">
        <is>
          <t>還付の合計</t>
        </is>
      </c>
      <c r="M7" s="7">
        <f>SUMIF($J$3:$J$302,"&gt;0")</f>
        <v/>
      </c>
    </row>
    <row r="8">
      <c r="A8" s="4" t="inlineStr">
        <is>
          <t>伊藤</t>
        </is>
      </c>
      <c r="B8" s="5" t="n">
        <v>7134333</v>
      </c>
      <c r="C8" s="5" t="n"/>
      <c r="D8" s="5" t="n">
        <v>846726</v>
      </c>
      <c r="E8" s="6">
        <f>IF($B8="","",ROUNDDOWN($B8,-3))</f>
        <v/>
      </c>
      <c r="F8" s="6">
        <f>IF($E8="","",IF($E8&lt;=1950000,$E8*0.05-0,IF($E8&lt;=3300000,$E8*0.1-97500,IF($E8&lt;=6950000,$E8*0.2-427500,IF($E8&lt;=9000000,$E8*0.23-636000,IF($E8&lt;=18000000,$E8*0.33-1536000,$E8*0.4-2796000))))))</f>
        <v/>
      </c>
      <c r="G8" s="6">
        <f>IF($F8="","",MAX($F8-IF($C8="",0,$C8),0))</f>
        <v/>
      </c>
      <c r="H8" s="6">
        <f>IF($G8="","",$G8*1.021)</f>
        <v/>
      </c>
      <c r="I8" s="7">
        <f>IF($H8="","",ROUNDDOWN($H8,-2))</f>
        <v/>
      </c>
      <c r="J8" s="7">
        <f>IF($I8="","",$D8-$I8)</f>
        <v/>
      </c>
      <c r="L8" s="8" t="inlineStr">
        <is>
          <t>徴収の合計</t>
        </is>
      </c>
      <c r="M8" s="7">
        <f>SUMIF($J$3:$J$302,"&lt;0")</f>
        <v/>
      </c>
    </row>
    <row r="9">
      <c r="A9" s="4" t="inlineStr">
        <is>
          <t>渡辺</t>
        </is>
      </c>
      <c r="B9" s="5" t="n">
        <v>987582</v>
      </c>
      <c r="C9" s="5" t="n"/>
      <c r="D9" s="5" t="n">
        <v>59757</v>
      </c>
      <c r="E9" s="6">
        <f>IF($B9="","",ROUNDDOWN($B9,-3))</f>
        <v/>
      </c>
      <c r="F9" s="6">
        <f>IF($E9="","",IF($E9&lt;=1950000,$E9*0.05-0,IF($E9&lt;=3300000,$E9*0.1-97500,IF($E9&lt;=6950000,$E9*0.2-427500,IF($E9&lt;=9000000,$E9*0.23-636000,IF($E9&lt;=18000000,$E9*0.33-1536000,$E9*0.4-2796000))))))</f>
        <v/>
      </c>
      <c r="G9" s="6">
        <f>IF($F9="","",MAX($F9-IF($C9="",0,$C9),0))</f>
        <v/>
      </c>
      <c r="H9" s="6">
        <f>IF($G9="","",$G9*1.021)</f>
        <v/>
      </c>
      <c r="I9" s="7">
        <f>IF($H9="","",ROUNDDOWN($H9,-2))</f>
        <v/>
      </c>
      <c r="J9" s="7">
        <f>IF($I9="","",$D9-$I9)</f>
        <v/>
      </c>
    </row>
    <row r="10">
      <c r="A10" s="4" t="inlineStr">
        <is>
          <t>中村</t>
        </is>
      </c>
      <c r="B10" s="5" t="n">
        <v>1379942</v>
      </c>
      <c r="C10" s="5" t="n"/>
      <c r="D10" s="5" t="n">
        <v>84470</v>
      </c>
      <c r="E10" s="6">
        <f>IF($B10="","",ROUNDDOWN($B10,-3))</f>
        <v/>
      </c>
      <c r="F10" s="6">
        <f>IF($E10="","",IF($E10&lt;=1950000,$E10*0.05-0,IF($E10&lt;=3300000,$E10*0.1-97500,IF($E10&lt;=6950000,$E10*0.2-427500,IF($E10&lt;=9000000,$E10*0.23-636000,IF($E10&lt;=18000000,$E10*0.33-1536000,$E10*0.4-2796000))))))</f>
        <v/>
      </c>
      <c r="G10" s="6">
        <f>IF($F10="","",MAX($F10-IF($C10="",0,$C10),0))</f>
        <v/>
      </c>
      <c r="H10" s="6">
        <f>IF($G10="","",$G10*1.021)</f>
        <v/>
      </c>
      <c r="I10" s="7">
        <f>IF($H10="","",ROUNDDOWN($H10,-2))</f>
        <v/>
      </c>
      <c r="J10" s="7">
        <f>IF($I10="","",$D10-$I10)</f>
        <v/>
      </c>
    </row>
    <row r="11">
      <c r="A11" s="4" t="n"/>
      <c r="B11" s="5" t="n"/>
      <c r="C11" s="5" t="n"/>
      <c r="D11" s="5" t="n"/>
      <c r="E11" s="6">
        <f>IF($B11="","",ROUNDDOWN($B11,-3))</f>
        <v/>
      </c>
      <c r="F11" s="6">
        <f>IF($E11="","",IF($E11&lt;=1950000,$E11*0.05-0,IF($E11&lt;=3300000,$E11*0.1-97500,IF($E11&lt;=6950000,$E11*0.2-427500,IF($E11&lt;=9000000,$E11*0.23-636000,IF($E11&lt;=18000000,$E11*0.33-1536000,$E11*0.4-2796000))))))</f>
        <v/>
      </c>
      <c r="G11" s="6">
        <f>IF($F11="","",MAX($F11-IF($C11="",0,$C11),0))</f>
        <v/>
      </c>
      <c r="H11" s="6">
        <f>IF($G11="","",$G11*1.021)</f>
        <v/>
      </c>
      <c r="I11" s="7">
        <f>IF($H11="","",ROUNDDOWN($H11,-2))</f>
        <v/>
      </c>
      <c r="J11" s="7">
        <f>IF($I11="","",$D11-$I11)</f>
        <v/>
      </c>
    </row>
    <row r="12">
      <c r="A12" s="4" t="n"/>
      <c r="B12" s="5" t="n"/>
      <c r="C12" s="5" t="n"/>
      <c r="D12" s="5" t="n"/>
      <c r="E12" s="6">
        <f>IF($B12="","",ROUNDDOWN($B12,-3))</f>
        <v/>
      </c>
      <c r="F12" s="6">
        <f>IF($E12="","",IF($E12&lt;=1950000,$E12*0.05-0,IF($E12&lt;=3300000,$E12*0.1-97500,IF($E12&lt;=6950000,$E12*0.2-427500,IF($E12&lt;=9000000,$E12*0.23-636000,IF($E12&lt;=18000000,$E12*0.33-1536000,$E12*0.4-2796000))))))</f>
        <v/>
      </c>
      <c r="G12" s="6">
        <f>IF($F12="","",MAX($F12-IF($C12="",0,$C12),0))</f>
        <v/>
      </c>
      <c r="H12" s="6">
        <f>IF($G12="","",$G12*1.021)</f>
        <v/>
      </c>
      <c r="I12" s="7">
        <f>IF($H12="","",ROUNDDOWN($H12,-2))</f>
        <v/>
      </c>
      <c r="J12" s="7">
        <f>IF($I12="","",$D12-$I12)</f>
        <v/>
      </c>
    </row>
    <row r="13">
      <c r="A13" s="4" t="n"/>
      <c r="B13" s="5" t="n"/>
      <c r="C13" s="5" t="n"/>
      <c r="D13" s="5" t="n"/>
      <c r="E13" s="6">
        <f>IF($B13="","",ROUNDDOWN($B13,-3))</f>
        <v/>
      </c>
      <c r="F13" s="6">
        <f>IF($E13="","",IF($E13&lt;=1950000,$E13*0.05-0,IF($E13&lt;=3300000,$E13*0.1-97500,IF($E13&lt;=6950000,$E13*0.2-427500,IF($E13&lt;=9000000,$E13*0.23-636000,IF($E13&lt;=18000000,$E13*0.33-1536000,$E13*0.4-2796000))))))</f>
        <v/>
      </c>
      <c r="G13" s="6">
        <f>IF($F13="","",MAX($F13-IF($C13="",0,$C13),0))</f>
        <v/>
      </c>
      <c r="H13" s="6">
        <f>IF($G13="","",$G13*1.021)</f>
        <v/>
      </c>
      <c r="I13" s="7">
        <f>IF($H13="","",ROUNDDOWN($H13,-2))</f>
        <v/>
      </c>
      <c r="J13" s="7">
        <f>IF($I13="","",$D13-$I13)</f>
        <v/>
      </c>
    </row>
    <row r="14">
      <c r="A14" s="4" t="n"/>
      <c r="B14" s="5" t="n"/>
      <c r="C14" s="5" t="n"/>
      <c r="D14" s="5" t="n"/>
      <c r="E14" s="6">
        <f>IF($B14="","",ROUNDDOWN($B14,-3))</f>
        <v/>
      </c>
      <c r="F14" s="6">
        <f>IF($E14="","",IF($E14&lt;=1950000,$E14*0.05-0,IF($E14&lt;=3300000,$E14*0.1-97500,IF($E14&lt;=6950000,$E14*0.2-427500,IF($E14&lt;=9000000,$E14*0.23-636000,IF($E14&lt;=18000000,$E14*0.33-1536000,$E14*0.4-2796000))))))</f>
        <v/>
      </c>
      <c r="G14" s="6">
        <f>IF($F14="","",MAX($F14-IF($C14="",0,$C14),0))</f>
        <v/>
      </c>
      <c r="H14" s="6">
        <f>IF($G14="","",$G14*1.021)</f>
        <v/>
      </c>
      <c r="I14" s="7">
        <f>IF($H14="","",ROUNDDOWN($H14,-2))</f>
        <v/>
      </c>
      <c r="J14" s="7">
        <f>IF($I14="","",$D14-$I14)</f>
        <v/>
      </c>
    </row>
    <row r="15">
      <c r="A15" s="4" t="n"/>
      <c r="B15" s="5" t="n"/>
      <c r="C15" s="5" t="n"/>
      <c r="D15" s="5" t="n"/>
      <c r="E15" s="6">
        <f>IF($B15="","",ROUNDDOWN($B15,-3))</f>
        <v/>
      </c>
      <c r="F15" s="6">
        <f>IF($E15="","",IF($E15&lt;=1950000,$E15*0.05-0,IF($E15&lt;=3300000,$E15*0.1-97500,IF($E15&lt;=6950000,$E15*0.2-427500,IF($E15&lt;=9000000,$E15*0.23-636000,IF($E15&lt;=18000000,$E15*0.33-1536000,$E15*0.4-2796000))))))</f>
        <v/>
      </c>
      <c r="G15" s="6">
        <f>IF($F15="","",MAX($F15-IF($C15="",0,$C15),0))</f>
        <v/>
      </c>
      <c r="H15" s="6">
        <f>IF($G15="","",$G15*1.021)</f>
        <v/>
      </c>
      <c r="I15" s="7">
        <f>IF($H15="","",ROUNDDOWN($H15,-2))</f>
        <v/>
      </c>
      <c r="J15" s="7">
        <f>IF($I15="","",$D15-$I15)</f>
        <v/>
      </c>
    </row>
    <row r="16">
      <c r="A16" s="4" t="n"/>
      <c r="B16" s="5" t="n"/>
      <c r="C16" s="5" t="n"/>
      <c r="D16" s="5" t="n"/>
      <c r="E16" s="6">
        <f>IF($B16="","",ROUNDDOWN($B16,-3))</f>
        <v/>
      </c>
      <c r="F16" s="6">
        <f>IF($E16="","",IF($E16&lt;=1950000,$E16*0.05-0,IF($E16&lt;=3300000,$E16*0.1-97500,IF($E16&lt;=6950000,$E16*0.2-427500,IF($E16&lt;=9000000,$E16*0.23-636000,IF($E16&lt;=18000000,$E16*0.33-1536000,$E16*0.4-2796000))))))</f>
        <v/>
      </c>
      <c r="G16" s="6">
        <f>IF($F16="","",MAX($F16-IF($C16="",0,$C16),0))</f>
        <v/>
      </c>
      <c r="H16" s="6">
        <f>IF($G16="","",$G16*1.021)</f>
        <v/>
      </c>
      <c r="I16" s="7">
        <f>IF($H16="","",ROUNDDOWN($H16,-2))</f>
        <v/>
      </c>
      <c r="J16" s="7">
        <f>IF($I16="","",$D16-$I16)</f>
        <v/>
      </c>
    </row>
    <row r="17">
      <c r="A17" s="4" t="n"/>
      <c r="B17" s="5" t="n"/>
      <c r="C17" s="5" t="n"/>
      <c r="D17" s="5" t="n"/>
      <c r="E17" s="6">
        <f>IF($B17="","",ROUNDDOWN($B17,-3))</f>
        <v/>
      </c>
      <c r="F17" s="6">
        <f>IF($E17="","",IF($E17&lt;=1950000,$E17*0.05-0,IF($E17&lt;=3300000,$E17*0.1-97500,IF($E17&lt;=6950000,$E17*0.2-427500,IF($E17&lt;=9000000,$E17*0.23-636000,IF($E17&lt;=18000000,$E17*0.33-1536000,$E17*0.4-2796000))))))</f>
        <v/>
      </c>
      <c r="G17" s="6">
        <f>IF($F17="","",MAX($F17-IF($C17="",0,$C17),0))</f>
        <v/>
      </c>
      <c r="H17" s="6">
        <f>IF($G17="","",$G17*1.021)</f>
        <v/>
      </c>
      <c r="I17" s="7">
        <f>IF($H17="","",ROUNDDOWN($H17,-2))</f>
        <v/>
      </c>
      <c r="J17" s="7">
        <f>IF($I17="","",$D17-$I17)</f>
        <v/>
      </c>
    </row>
    <row r="18">
      <c r="A18" s="4" t="n"/>
      <c r="B18" s="5" t="n"/>
      <c r="C18" s="5" t="n"/>
      <c r="D18" s="5" t="n"/>
      <c r="E18" s="6">
        <f>IF($B18="","",ROUNDDOWN($B18,-3))</f>
        <v/>
      </c>
      <c r="F18" s="6">
        <f>IF($E18="","",IF($E18&lt;=1950000,$E18*0.05-0,IF($E18&lt;=3300000,$E18*0.1-97500,IF($E18&lt;=6950000,$E18*0.2-427500,IF($E18&lt;=9000000,$E18*0.23-636000,IF($E18&lt;=18000000,$E18*0.33-1536000,$E18*0.4-2796000))))))</f>
        <v/>
      </c>
      <c r="G18" s="6">
        <f>IF($F18="","",MAX($F18-IF($C18="",0,$C18),0))</f>
        <v/>
      </c>
      <c r="H18" s="6">
        <f>IF($G18="","",$G18*1.021)</f>
        <v/>
      </c>
      <c r="I18" s="7">
        <f>IF($H18="","",ROUNDDOWN($H18,-2))</f>
        <v/>
      </c>
      <c r="J18" s="7">
        <f>IF($I18="","",$D18-$I18)</f>
        <v/>
      </c>
    </row>
    <row r="19">
      <c r="A19" s="4" t="n"/>
      <c r="B19" s="5" t="n"/>
      <c r="C19" s="5" t="n"/>
      <c r="D19" s="5" t="n"/>
      <c r="E19" s="6">
        <f>IF($B19="","",ROUNDDOWN($B19,-3))</f>
        <v/>
      </c>
      <c r="F19" s="6">
        <f>IF($E19="","",IF($E19&lt;=1950000,$E19*0.05-0,IF($E19&lt;=3300000,$E19*0.1-97500,IF($E19&lt;=6950000,$E19*0.2-427500,IF($E19&lt;=9000000,$E19*0.23-636000,IF($E19&lt;=18000000,$E19*0.33-1536000,$E19*0.4-2796000))))))</f>
        <v/>
      </c>
      <c r="G19" s="6">
        <f>IF($F19="","",MAX($F19-IF($C19="",0,$C19),0))</f>
        <v/>
      </c>
      <c r="H19" s="6">
        <f>IF($G19="","",$G19*1.021)</f>
        <v/>
      </c>
      <c r="I19" s="7">
        <f>IF($H19="","",ROUNDDOWN($H19,-2))</f>
        <v/>
      </c>
      <c r="J19" s="7">
        <f>IF($I19="","",$D19-$I19)</f>
        <v/>
      </c>
    </row>
    <row r="20">
      <c r="A20" s="4" t="n"/>
      <c r="B20" s="5" t="n"/>
      <c r="C20" s="5" t="n"/>
      <c r="D20" s="5" t="n"/>
      <c r="E20" s="6">
        <f>IF($B20="","",ROUNDDOWN($B20,-3))</f>
        <v/>
      </c>
      <c r="F20" s="6">
        <f>IF($E20="","",IF($E20&lt;=1950000,$E20*0.05-0,IF($E20&lt;=3300000,$E20*0.1-97500,IF($E20&lt;=6950000,$E20*0.2-427500,IF($E20&lt;=9000000,$E20*0.23-636000,IF($E20&lt;=18000000,$E20*0.33-1536000,$E20*0.4-2796000))))))</f>
        <v/>
      </c>
      <c r="G20" s="6">
        <f>IF($F20="","",MAX($F20-IF($C20="",0,$C20),0))</f>
        <v/>
      </c>
      <c r="H20" s="6">
        <f>IF($G20="","",$G20*1.021)</f>
        <v/>
      </c>
      <c r="I20" s="7">
        <f>IF($H20="","",ROUNDDOWN($H20,-2))</f>
        <v/>
      </c>
      <c r="J20" s="7">
        <f>IF($I20="","",$D20-$I20)</f>
        <v/>
      </c>
    </row>
    <row r="21">
      <c r="A21" s="4" t="n"/>
      <c r="B21" s="5" t="n"/>
      <c r="C21" s="5" t="n"/>
      <c r="D21" s="5" t="n"/>
      <c r="E21" s="6">
        <f>IF($B21="","",ROUNDDOWN($B21,-3))</f>
        <v/>
      </c>
      <c r="F21" s="6">
        <f>IF($E21="","",IF($E21&lt;=1950000,$E21*0.05-0,IF($E21&lt;=3300000,$E21*0.1-97500,IF($E21&lt;=6950000,$E21*0.2-427500,IF($E21&lt;=9000000,$E21*0.23-636000,IF($E21&lt;=18000000,$E21*0.33-1536000,$E21*0.4-2796000))))))</f>
        <v/>
      </c>
      <c r="G21" s="6">
        <f>IF($F21="","",MAX($F21-IF($C21="",0,$C21),0))</f>
        <v/>
      </c>
      <c r="H21" s="6">
        <f>IF($G21="","",$G21*1.021)</f>
        <v/>
      </c>
      <c r="I21" s="7">
        <f>IF($H21="","",ROUNDDOWN($H21,-2))</f>
        <v/>
      </c>
      <c r="J21" s="7">
        <f>IF($I21="","",$D21-$I21)</f>
        <v/>
      </c>
    </row>
    <row r="22">
      <c r="A22" s="4" t="n"/>
      <c r="B22" s="5" t="n"/>
      <c r="C22" s="5" t="n"/>
      <c r="D22" s="5" t="n"/>
      <c r="E22" s="6">
        <f>IF($B22="","",ROUNDDOWN($B22,-3))</f>
        <v/>
      </c>
      <c r="F22" s="6">
        <f>IF($E22="","",IF($E22&lt;=1950000,$E22*0.05-0,IF($E22&lt;=3300000,$E22*0.1-97500,IF($E22&lt;=6950000,$E22*0.2-427500,IF($E22&lt;=9000000,$E22*0.23-636000,IF($E22&lt;=18000000,$E22*0.33-1536000,$E22*0.4-2796000))))))</f>
        <v/>
      </c>
      <c r="G22" s="6">
        <f>IF($F22="","",MAX($F22-IF($C22="",0,$C22),0))</f>
        <v/>
      </c>
      <c r="H22" s="6">
        <f>IF($G22="","",$G22*1.021)</f>
        <v/>
      </c>
      <c r="I22" s="7">
        <f>IF($H22="","",ROUNDDOWN($H22,-2))</f>
        <v/>
      </c>
      <c r="J22" s="7">
        <f>IF($I22="","",$D22-$I22)</f>
        <v/>
      </c>
    </row>
    <row r="23">
      <c r="A23" s="4" t="n"/>
      <c r="B23" s="5" t="n"/>
      <c r="C23" s="5" t="n"/>
      <c r="D23" s="5" t="n"/>
      <c r="E23" s="6">
        <f>IF($B23="","",ROUNDDOWN($B23,-3))</f>
        <v/>
      </c>
      <c r="F23" s="6">
        <f>IF($E23="","",IF($E23&lt;=1950000,$E23*0.05-0,IF($E23&lt;=3300000,$E23*0.1-97500,IF($E23&lt;=6950000,$E23*0.2-427500,IF($E23&lt;=9000000,$E23*0.23-636000,IF($E23&lt;=18000000,$E23*0.33-1536000,$E23*0.4-2796000))))))</f>
        <v/>
      </c>
      <c r="G23" s="6">
        <f>IF($F23="","",MAX($F23-IF($C23="",0,$C23),0))</f>
        <v/>
      </c>
      <c r="H23" s="6">
        <f>IF($G23="","",$G23*1.021)</f>
        <v/>
      </c>
      <c r="I23" s="7">
        <f>IF($H23="","",ROUNDDOWN($H23,-2))</f>
        <v/>
      </c>
      <c r="J23" s="7">
        <f>IF($I23="","",$D23-$I23)</f>
        <v/>
      </c>
    </row>
    <row r="24">
      <c r="A24" s="4" t="n"/>
      <c r="B24" s="5" t="n"/>
      <c r="C24" s="5" t="n"/>
      <c r="D24" s="5" t="n"/>
      <c r="E24" s="6">
        <f>IF($B24="","",ROUNDDOWN($B24,-3))</f>
        <v/>
      </c>
      <c r="F24" s="6">
        <f>IF($E24="","",IF($E24&lt;=1950000,$E24*0.05-0,IF($E24&lt;=3300000,$E24*0.1-97500,IF($E24&lt;=6950000,$E24*0.2-427500,IF($E24&lt;=9000000,$E24*0.23-636000,IF($E24&lt;=18000000,$E24*0.33-1536000,$E24*0.4-2796000))))))</f>
        <v/>
      </c>
      <c r="G24" s="6">
        <f>IF($F24="","",MAX($F24-IF($C24="",0,$C24),0))</f>
        <v/>
      </c>
      <c r="H24" s="6">
        <f>IF($G24="","",$G24*1.021)</f>
        <v/>
      </c>
      <c r="I24" s="7">
        <f>IF($H24="","",ROUNDDOWN($H24,-2))</f>
        <v/>
      </c>
      <c r="J24" s="7">
        <f>IF($I24="","",$D24-$I24)</f>
        <v/>
      </c>
    </row>
    <row r="25">
      <c r="A25" s="4" t="n"/>
      <c r="B25" s="5" t="n"/>
      <c r="C25" s="5" t="n"/>
      <c r="D25" s="5" t="n"/>
      <c r="E25" s="6">
        <f>IF($B25="","",ROUNDDOWN($B25,-3))</f>
        <v/>
      </c>
      <c r="F25" s="6">
        <f>IF($E25="","",IF($E25&lt;=1950000,$E25*0.05-0,IF($E25&lt;=3300000,$E25*0.1-97500,IF($E25&lt;=6950000,$E25*0.2-427500,IF($E25&lt;=9000000,$E25*0.23-636000,IF($E25&lt;=18000000,$E25*0.33-1536000,$E25*0.4-2796000))))))</f>
        <v/>
      </c>
      <c r="G25" s="6">
        <f>IF($F25="","",MAX($F25-IF($C25="",0,$C25),0))</f>
        <v/>
      </c>
      <c r="H25" s="6">
        <f>IF($G25="","",$G25*1.021)</f>
        <v/>
      </c>
      <c r="I25" s="7">
        <f>IF($H25="","",ROUNDDOWN($H25,-2))</f>
        <v/>
      </c>
      <c r="J25" s="7">
        <f>IF($I25="","",$D25-$I25)</f>
        <v/>
      </c>
    </row>
    <row r="26">
      <c r="A26" s="4" t="n"/>
      <c r="B26" s="5" t="n"/>
      <c r="C26" s="5" t="n"/>
      <c r="D26" s="5" t="n"/>
      <c r="E26" s="6">
        <f>IF($B26="","",ROUNDDOWN($B26,-3))</f>
        <v/>
      </c>
      <c r="F26" s="6">
        <f>IF($E26="","",IF($E26&lt;=1950000,$E26*0.05-0,IF($E26&lt;=3300000,$E26*0.1-97500,IF($E26&lt;=6950000,$E26*0.2-427500,IF($E26&lt;=9000000,$E26*0.23-636000,IF($E26&lt;=18000000,$E26*0.33-1536000,$E26*0.4-2796000))))))</f>
        <v/>
      </c>
      <c r="G26" s="6">
        <f>IF($F26="","",MAX($F26-IF($C26="",0,$C26),0))</f>
        <v/>
      </c>
      <c r="H26" s="6">
        <f>IF($G26="","",$G26*1.021)</f>
        <v/>
      </c>
      <c r="I26" s="7">
        <f>IF($H26="","",ROUNDDOWN($H26,-2))</f>
        <v/>
      </c>
      <c r="J26" s="7">
        <f>IF($I26="","",$D26-$I26)</f>
        <v/>
      </c>
    </row>
    <row r="27">
      <c r="A27" s="4" t="n"/>
      <c r="B27" s="5" t="n"/>
      <c r="C27" s="5" t="n"/>
      <c r="D27" s="5" t="n"/>
      <c r="E27" s="6">
        <f>IF($B27="","",ROUNDDOWN($B27,-3))</f>
        <v/>
      </c>
      <c r="F27" s="6">
        <f>IF($E27="","",IF($E27&lt;=1950000,$E27*0.05-0,IF($E27&lt;=3300000,$E27*0.1-97500,IF($E27&lt;=6950000,$E27*0.2-427500,IF($E27&lt;=9000000,$E27*0.23-636000,IF($E27&lt;=18000000,$E27*0.33-1536000,$E27*0.4-2796000))))))</f>
        <v/>
      </c>
      <c r="G27" s="6">
        <f>IF($F27="","",MAX($F27-IF($C27="",0,$C27),0))</f>
        <v/>
      </c>
      <c r="H27" s="6">
        <f>IF($G27="","",$G27*1.021)</f>
        <v/>
      </c>
      <c r="I27" s="7">
        <f>IF($H27="","",ROUNDDOWN($H27,-2))</f>
        <v/>
      </c>
      <c r="J27" s="7">
        <f>IF($I27="","",$D27-$I27)</f>
        <v/>
      </c>
    </row>
    <row r="28">
      <c r="A28" s="4" t="n"/>
      <c r="B28" s="5" t="n"/>
      <c r="C28" s="5" t="n"/>
      <c r="D28" s="5" t="n"/>
      <c r="E28" s="6">
        <f>IF($B28="","",ROUNDDOWN($B28,-3))</f>
        <v/>
      </c>
      <c r="F28" s="6">
        <f>IF($E28="","",IF($E28&lt;=1950000,$E28*0.05-0,IF($E28&lt;=3300000,$E28*0.1-97500,IF($E28&lt;=6950000,$E28*0.2-427500,IF($E28&lt;=9000000,$E28*0.23-636000,IF($E28&lt;=18000000,$E28*0.33-1536000,$E28*0.4-2796000))))))</f>
        <v/>
      </c>
      <c r="G28" s="6">
        <f>IF($F28="","",MAX($F28-IF($C28="",0,$C28),0))</f>
        <v/>
      </c>
      <c r="H28" s="6">
        <f>IF($G28="","",$G28*1.021)</f>
        <v/>
      </c>
      <c r="I28" s="7">
        <f>IF($H28="","",ROUNDDOWN($H28,-2))</f>
        <v/>
      </c>
      <c r="J28" s="7">
        <f>IF($I28="","",$D28-$I28)</f>
        <v/>
      </c>
    </row>
    <row r="29">
      <c r="A29" s="4" t="n"/>
      <c r="B29" s="5" t="n"/>
      <c r="C29" s="5" t="n"/>
      <c r="D29" s="5" t="n"/>
      <c r="E29" s="6">
        <f>IF($B29="","",ROUNDDOWN($B29,-3))</f>
        <v/>
      </c>
      <c r="F29" s="6">
        <f>IF($E29="","",IF($E29&lt;=1950000,$E29*0.05-0,IF($E29&lt;=3300000,$E29*0.1-97500,IF($E29&lt;=6950000,$E29*0.2-427500,IF($E29&lt;=9000000,$E29*0.23-636000,IF($E29&lt;=18000000,$E29*0.33-1536000,$E29*0.4-2796000))))))</f>
        <v/>
      </c>
      <c r="G29" s="6">
        <f>IF($F29="","",MAX($F29-IF($C29="",0,$C29),0))</f>
        <v/>
      </c>
      <c r="H29" s="6">
        <f>IF($G29="","",$G29*1.021)</f>
        <v/>
      </c>
      <c r="I29" s="7">
        <f>IF($H29="","",ROUNDDOWN($H29,-2))</f>
        <v/>
      </c>
      <c r="J29" s="7">
        <f>IF($I29="","",$D29-$I29)</f>
        <v/>
      </c>
    </row>
    <row r="30">
      <c r="A30" s="4" t="n"/>
      <c r="B30" s="5" t="n"/>
      <c r="C30" s="5" t="n"/>
      <c r="D30" s="5" t="n"/>
      <c r="E30" s="6">
        <f>IF($B30="","",ROUNDDOWN($B30,-3))</f>
        <v/>
      </c>
      <c r="F30" s="6">
        <f>IF($E30="","",IF($E30&lt;=1950000,$E30*0.05-0,IF($E30&lt;=3300000,$E30*0.1-97500,IF($E30&lt;=6950000,$E30*0.2-427500,IF($E30&lt;=9000000,$E30*0.23-636000,IF($E30&lt;=18000000,$E30*0.33-1536000,$E30*0.4-2796000))))))</f>
        <v/>
      </c>
      <c r="G30" s="6">
        <f>IF($F30="","",MAX($F30-IF($C30="",0,$C30),0))</f>
        <v/>
      </c>
      <c r="H30" s="6">
        <f>IF($G30="","",$G30*1.021)</f>
        <v/>
      </c>
      <c r="I30" s="7">
        <f>IF($H30="","",ROUNDDOWN($H30,-2))</f>
        <v/>
      </c>
      <c r="J30" s="7">
        <f>IF($I30="","",$D30-$I30)</f>
        <v/>
      </c>
    </row>
    <row r="31">
      <c r="A31" s="4" t="n"/>
      <c r="B31" s="5" t="n"/>
      <c r="C31" s="5" t="n"/>
      <c r="D31" s="5" t="n"/>
      <c r="E31" s="6">
        <f>IF($B31="","",ROUNDDOWN($B31,-3))</f>
        <v/>
      </c>
      <c r="F31" s="6">
        <f>IF($E31="","",IF($E31&lt;=1950000,$E31*0.05-0,IF($E31&lt;=3300000,$E31*0.1-97500,IF($E31&lt;=6950000,$E31*0.2-427500,IF($E31&lt;=9000000,$E31*0.23-636000,IF($E31&lt;=18000000,$E31*0.33-1536000,$E31*0.4-2796000))))))</f>
        <v/>
      </c>
      <c r="G31" s="6">
        <f>IF($F31="","",MAX($F31-IF($C31="",0,$C31),0))</f>
        <v/>
      </c>
      <c r="H31" s="6">
        <f>IF($G31="","",$G31*1.021)</f>
        <v/>
      </c>
      <c r="I31" s="7">
        <f>IF($H31="","",ROUNDDOWN($H31,-2))</f>
        <v/>
      </c>
      <c r="J31" s="7">
        <f>IF($I31="","",$D31-$I31)</f>
        <v/>
      </c>
    </row>
    <row r="32">
      <c r="A32" s="4" t="n"/>
      <c r="B32" s="5" t="n"/>
      <c r="C32" s="5" t="n"/>
      <c r="D32" s="5" t="n"/>
      <c r="E32" s="6">
        <f>IF($B32="","",ROUNDDOWN($B32,-3))</f>
        <v/>
      </c>
      <c r="F32" s="6">
        <f>IF($E32="","",IF($E32&lt;=1950000,$E32*0.05-0,IF($E32&lt;=3300000,$E32*0.1-97500,IF($E32&lt;=6950000,$E32*0.2-427500,IF($E32&lt;=9000000,$E32*0.23-636000,IF($E32&lt;=18000000,$E32*0.33-1536000,$E32*0.4-2796000))))))</f>
        <v/>
      </c>
      <c r="G32" s="6">
        <f>IF($F32="","",MAX($F32-IF($C32="",0,$C32),0))</f>
        <v/>
      </c>
      <c r="H32" s="6">
        <f>IF($G32="","",$G32*1.021)</f>
        <v/>
      </c>
      <c r="I32" s="7">
        <f>IF($H32="","",ROUNDDOWN($H32,-2))</f>
        <v/>
      </c>
      <c r="J32" s="7">
        <f>IF($I32="","",$D32-$I32)</f>
        <v/>
      </c>
    </row>
    <row r="33">
      <c r="A33" s="4" t="n"/>
      <c r="B33" s="5" t="n"/>
      <c r="C33" s="5" t="n"/>
      <c r="D33" s="5" t="n"/>
      <c r="E33" s="6">
        <f>IF($B33="","",ROUNDDOWN($B33,-3))</f>
        <v/>
      </c>
      <c r="F33" s="6">
        <f>IF($E33="","",IF($E33&lt;=1950000,$E33*0.05-0,IF($E33&lt;=3300000,$E33*0.1-97500,IF($E33&lt;=6950000,$E33*0.2-427500,IF($E33&lt;=9000000,$E33*0.23-636000,IF($E33&lt;=18000000,$E33*0.33-1536000,$E33*0.4-2796000))))))</f>
        <v/>
      </c>
      <c r="G33" s="6">
        <f>IF($F33="","",MAX($F33-IF($C33="",0,$C33),0))</f>
        <v/>
      </c>
      <c r="H33" s="6">
        <f>IF($G33="","",$G33*1.021)</f>
        <v/>
      </c>
      <c r="I33" s="7">
        <f>IF($H33="","",ROUNDDOWN($H33,-2))</f>
        <v/>
      </c>
      <c r="J33" s="7">
        <f>IF($I33="","",$D33-$I33)</f>
        <v/>
      </c>
    </row>
    <row r="34">
      <c r="A34" s="4" t="n"/>
      <c r="B34" s="5" t="n"/>
      <c r="C34" s="5" t="n"/>
      <c r="D34" s="5" t="n"/>
      <c r="E34" s="6">
        <f>IF($B34="","",ROUNDDOWN($B34,-3))</f>
        <v/>
      </c>
      <c r="F34" s="6">
        <f>IF($E34="","",IF($E34&lt;=1950000,$E34*0.05-0,IF($E34&lt;=3300000,$E34*0.1-97500,IF($E34&lt;=6950000,$E34*0.2-427500,IF($E34&lt;=9000000,$E34*0.23-636000,IF($E34&lt;=18000000,$E34*0.33-1536000,$E34*0.4-2796000))))))</f>
        <v/>
      </c>
      <c r="G34" s="6">
        <f>IF($F34="","",MAX($F34-IF($C34="",0,$C34),0))</f>
        <v/>
      </c>
      <c r="H34" s="6">
        <f>IF($G34="","",$G34*1.021)</f>
        <v/>
      </c>
      <c r="I34" s="7">
        <f>IF($H34="","",ROUNDDOWN($H34,-2))</f>
        <v/>
      </c>
      <c r="J34" s="7">
        <f>IF($I34="","",$D34-$I34)</f>
        <v/>
      </c>
    </row>
    <row r="35">
      <c r="A35" s="4" t="n"/>
      <c r="B35" s="5" t="n"/>
      <c r="C35" s="5" t="n"/>
      <c r="D35" s="5" t="n"/>
      <c r="E35" s="6">
        <f>IF($B35="","",ROUNDDOWN($B35,-3))</f>
        <v/>
      </c>
      <c r="F35" s="6">
        <f>IF($E35="","",IF($E35&lt;=1950000,$E35*0.05-0,IF($E35&lt;=3300000,$E35*0.1-97500,IF($E35&lt;=6950000,$E35*0.2-427500,IF($E35&lt;=9000000,$E35*0.23-636000,IF($E35&lt;=18000000,$E35*0.33-1536000,$E35*0.4-2796000))))))</f>
        <v/>
      </c>
      <c r="G35" s="6">
        <f>IF($F35="","",MAX($F35-IF($C35="",0,$C35),0))</f>
        <v/>
      </c>
      <c r="H35" s="6">
        <f>IF($G35="","",$G35*1.021)</f>
        <v/>
      </c>
      <c r="I35" s="7">
        <f>IF($H35="","",ROUNDDOWN($H35,-2))</f>
        <v/>
      </c>
      <c r="J35" s="7">
        <f>IF($I35="","",$D35-$I35)</f>
        <v/>
      </c>
    </row>
    <row r="36">
      <c r="A36" s="4" t="n"/>
      <c r="B36" s="5" t="n"/>
      <c r="C36" s="5" t="n"/>
      <c r="D36" s="5" t="n"/>
      <c r="E36" s="6">
        <f>IF($B36="","",ROUNDDOWN($B36,-3))</f>
        <v/>
      </c>
      <c r="F36" s="6">
        <f>IF($E36="","",IF($E36&lt;=1950000,$E36*0.05-0,IF($E36&lt;=3300000,$E36*0.1-97500,IF($E36&lt;=6950000,$E36*0.2-427500,IF($E36&lt;=9000000,$E36*0.23-636000,IF($E36&lt;=18000000,$E36*0.33-1536000,$E36*0.4-2796000))))))</f>
        <v/>
      </c>
      <c r="G36" s="6">
        <f>IF($F36="","",MAX($F36-IF($C36="",0,$C36),0))</f>
        <v/>
      </c>
      <c r="H36" s="6">
        <f>IF($G36="","",$G36*1.021)</f>
        <v/>
      </c>
      <c r="I36" s="7">
        <f>IF($H36="","",ROUNDDOWN($H36,-2))</f>
        <v/>
      </c>
      <c r="J36" s="7">
        <f>IF($I36="","",$D36-$I36)</f>
        <v/>
      </c>
    </row>
    <row r="37">
      <c r="A37" s="4" t="n"/>
      <c r="B37" s="5" t="n"/>
      <c r="C37" s="5" t="n"/>
      <c r="D37" s="5" t="n"/>
      <c r="E37" s="6">
        <f>IF($B37="","",ROUNDDOWN($B37,-3))</f>
        <v/>
      </c>
      <c r="F37" s="6">
        <f>IF($E37="","",IF($E37&lt;=1950000,$E37*0.05-0,IF($E37&lt;=3300000,$E37*0.1-97500,IF($E37&lt;=6950000,$E37*0.2-427500,IF($E37&lt;=9000000,$E37*0.23-636000,IF($E37&lt;=18000000,$E37*0.33-1536000,$E37*0.4-2796000))))))</f>
        <v/>
      </c>
      <c r="G37" s="6">
        <f>IF($F37="","",MAX($F37-IF($C37="",0,$C37),0))</f>
        <v/>
      </c>
      <c r="H37" s="6">
        <f>IF($G37="","",$G37*1.021)</f>
        <v/>
      </c>
      <c r="I37" s="7">
        <f>IF($H37="","",ROUNDDOWN($H37,-2))</f>
        <v/>
      </c>
      <c r="J37" s="7">
        <f>IF($I37="","",$D37-$I37)</f>
        <v/>
      </c>
    </row>
    <row r="38">
      <c r="A38" s="4" t="n"/>
      <c r="B38" s="5" t="n"/>
      <c r="C38" s="5" t="n"/>
      <c r="D38" s="5" t="n"/>
      <c r="E38" s="6">
        <f>IF($B38="","",ROUNDDOWN($B38,-3))</f>
        <v/>
      </c>
      <c r="F38" s="6">
        <f>IF($E38="","",IF($E38&lt;=1950000,$E38*0.05-0,IF($E38&lt;=3300000,$E38*0.1-97500,IF($E38&lt;=6950000,$E38*0.2-427500,IF($E38&lt;=9000000,$E38*0.23-636000,IF($E38&lt;=18000000,$E38*0.33-1536000,$E38*0.4-2796000))))))</f>
        <v/>
      </c>
      <c r="G38" s="6">
        <f>IF($F38="","",MAX($F38-IF($C38="",0,$C38),0))</f>
        <v/>
      </c>
      <c r="H38" s="6">
        <f>IF($G38="","",$G38*1.021)</f>
        <v/>
      </c>
      <c r="I38" s="7">
        <f>IF($H38="","",ROUNDDOWN($H38,-2))</f>
        <v/>
      </c>
      <c r="J38" s="7">
        <f>IF($I38="","",$D38-$I38)</f>
        <v/>
      </c>
    </row>
    <row r="39">
      <c r="A39" s="4" t="n"/>
      <c r="B39" s="5" t="n"/>
      <c r="C39" s="5" t="n"/>
      <c r="D39" s="5" t="n"/>
      <c r="E39" s="6">
        <f>IF($B39="","",ROUNDDOWN($B39,-3))</f>
        <v/>
      </c>
      <c r="F39" s="6">
        <f>IF($E39="","",IF($E39&lt;=1950000,$E39*0.05-0,IF($E39&lt;=3300000,$E39*0.1-97500,IF($E39&lt;=6950000,$E39*0.2-427500,IF($E39&lt;=9000000,$E39*0.23-636000,IF($E39&lt;=18000000,$E39*0.33-1536000,$E39*0.4-2796000))))))</f>
        <v/>
      </c>
      <c r="G39" s="6">
        <f>IF($F39="","",MAX($F39-IF($C39="",0,$C39),0))</f>
        <v/>
      </c>
      <c r="H39" s="6">
        <f>IF($G39="","",$G39*1.021)</f>
        <v/>
      </c>
      <c r="I39" s="7">
        <f>IF($H39="","",ROUNDDOWN($H39,-2))</f>
        <v/>
      </c>
      <c r="J39" s="7">
        <f>IF($I39="","",$D39-$I39)</f>
        <v/>
      </c>
    </row>
    <row r="40">
      <c r="A40" s="4" t="n"/>
      <c r="B40" s="5" t="n"/>
      <c r="C40" s="5" t="n"/>
      <c r="D40" s="5" t="n"/>
      <c r="E40" s="6">
        <f>IF($B40="","",ROUNDDOWN($B40,-3))</f>
        <v/>
      </c>
      <c r="F40" s="6">
        <f>IF($E40="","",IF($E40&lt;=1950000,$E40*0.05-0,IF($E40&lt;=3300000,$E40*0.1-97500,IF($E40&lt;=6950000,$E40*0.2-427500,IF($E40&lt;=9000000,$E40*0.23-636000,IF($E40&lt;=18000000,$E40*0.33-1536000,$E40*0.4-2796000))))))</f>
        <v/>
      </c>
      <c r="G40" s="6">
        <f>IF($F40="","",MAX($F40-IF($C40="",0,$C40),0))</f>
        <v/>
      </c>
      <c r="H40" s="6">
        <f>IF($G40="","",$G40*1.021)</f>
        <v/>
      </c>
      <c r="I40" s="7">
        <f>IF($H40="","",ROUNDDOWN($H40,-2))</f>
        <v/>
      </c>
      <c r="J40" s="7">
        <f>IF($I40="","",$D40-$I40)</f>
        <v/>
      </c>
    </row>
    <row r="41">
      <c r="A41" s="4" t="n"/>
      <c r="B41" s="5" t="n"/>
      <c r="C41" s="5" t="n"/>
      <c r="D41" s="5" t="n"/>
      <c r="E41" s="6">
        <f>IF($B41="","",ROUNDDOWN($B41,-3))</f>
        <v/>
      </c>
      <c r="F41" s="6">
        <f>IF($E41="","",IF($E41&lt;=1950000,$E41*0.05-0,IF($E41&lt;=3300000,$E41*0.1-97500,IF($E41&lt;=6950000,$E41*0.2-427500,IF($E41&lt;=9000000,$E41*0.23-636000,IF($E41&lt;=18000000,$E41*0.33-1536000,$E41*0.4-2796000))))))</f>
        <v/>
      </c>
      <c r="G41" s="6">
        <f>IF($F41="","",MAX($F41-IF($C41="",0,$C41),0))</f>
        <v/>
      </c>
      <c r="H41" s="6">
        <f>IF($G41="","",$G41*1.021)</f>
        <v/>
      </c>
      <c r="I41" s="7">
        <f>IF($H41="","",ROUNDDOWN($H41,-2))</f>
        <v/>
      </c>
      <c r="J41" s="7">
        <f>IF($I41="","",$D41-$I41)</f>
        <v/>
      </c>
    </row>
    <row r="42">
      <c r="A42" s="4" t="n"/>
      <c r="B42" s="5" t="n"/>
      <c r="C42" s="5" t="n"/>
      <c r="D42" s="5" t="n"/>
      <c r="E42" s="6">
        <f>IF($B42="","",ROUNDDOWN($B42,-3))</f>
        <v/>
      </c>
      <c r="F42" s="6">
        <f>IF($E42="","",IF($E42&lt;=1950000,$E42*0.05-0,IF($E42&lt;=3300000,$E42*0.1-97500,IF($E42&lt;=6950000,$E42*0.2-427500,IF($E42&lt;=9000000,$E42*0.23-636000,IF($E42&lt;=18000000,$E42*0.33-1536000,$E42*0.4-2796000))))))</f>
        <v/>
      </c>
      <c r="G42" s="6">
        <f>IF($F42="","",MAX($F42-IF($C42="",0,$C42),0))</f>
        <v/>
      </c>
      <c r="H42" s="6">
        <f>IF($G42="","",$G42*1.021)</f>
        <v/>
      </c>
      <c r="I42" s="7">
        <f>IF($H42="","",ROUNDDOWN($H42,-2))</f>
        <v/>
      </c>
      <c r="J42" s="7">
        <f>IF($I42="","",$D42-$I42)</f>
        <v/>
      </c>
    </row>
    <row r="43">
      <c r="A43" s="4" t="n"/>
      <c r="B43" s="5" t="n"/>
      <c r="C43" s="5" t="n"/>
      <c r="D43" s="5" t="n"/>
      <c r="E43" s="6">
        <f>IF($B43="","",ROUNDDOWN($B43,-3))</f>
        <v/>
      </c>
      <c r="F43" s="6">
        <f>IF($E43="","",IF($E43&lt;=1950000,$E43*0.05-0,IF($E43&lt;=3300000,$E43*0.1-97500,IF($E43&lt;=6950000,$E43*0.2-427500,IF($E43&lt;=9000000,$E43*0.23-636000,IF($E43&lt;=18000000,$E43*0.33-1536000,$E43*0.4-2796000))))))</f>
        <v/>
      </c>
      <c r="G43" s="6">
        <f>IF($F43="","",MAX($F43-IF($C43="",0,$C43),0))</f>
        <v/>
      </c>
      <c r="H43" s="6">
        <f>IF($G43="","",$G43*1.021)</f>
        <v/>
      </c>
      <c r="I43" s="7">
        <f>IF($H43="","",ROUNDDOWN($H43,-2))</f>
        <v/>
      </c>
      <c r="J43" s="7">
        <f>IF($I43="","",$D43-$I43)</f>
        <v/>
      </c>
    </row>
    <row r="44">
      <c r="A44" s="4" t="n"/>
      <c r="B44" s="5" t="n"/>
      <c r="C44" s="5" t="n"/>
      <c r="D44" s="5" t="n"/>
      <c r="E44" s="6">
        <f>IF($B44="","",ROUNDDOWN($B44,-3))</f>
        <v/>
      </c>
      <c r="F44" s="6">
        <f>IF($E44="","",IF($E44&lt;=1950000,$E44*0.05-0,IF($E44&lt;=3300000,$E44*0.1-97500,IF($E44&lt;=6950000,$E44*0.2-427500,IF($E44&lt;=9000000,$E44*0.23-636000,IF($E44&lt;=18000000,$E44*0.33-1536000,$E44*0.4-2796000))))))</f>
        <v/>
      </c>
      <c r="G44" s="6">
        <f>IF($F44="","",MAX($F44-IF($C44="",0,$C44),0))</f>
        <v/>
      </c>
      <c r="H44" s="6">
        <f>IF($G44="","",$G44*1.021)</f>
        <v/>
      </c>
      <c r="I44" s="7">
        <f>IF($H44="","",ROUNDDOWN($H44,-2))</f>
        <v/>
      </c>
      <c r="J44" s="7">
        <f>IF($I44="","",$D44-$I44)</f>
        <v/>
      </c>
    </row>
    <row r="45">
      <c r="A45" s="4" t="n"/>
      <c r="B45" s="5" t="n"/>
      <c r="C45" s="5" t="n"/>
      <c r="D45" s="5" t="n"/>
      <c r="E45" s="6">
        <f>IF($B45="","",ROUNDDOWN($B45,-3))</f>
        <v/>
      </c>
      <c r="F45" s="6">
        <f>IF($E45="","",IF($E45&lt;=1950000,$E45*0.05-0,IF($E45&lt;=3300000,$E45*0.1-97500,IF($E45&lt;=6950000,$E45*0.2-427500,IF($E45&lt;=9000000,$E45*0.23-636000,IF($E45&lt;=18000000,$E45*0.33-1536000,$E45*0.4-2796000))))))</f>
        <v/>
      </c>
      <c r="G45" s="6">
        <f>IF($F45="","",MAX($F45-IF($C45="",0,$C45),0))</f>
        <v/>
      </c>
      <c r="H45" s="6">
        <f>IF($G45="","",$G45*1.021)</f>
        <v/>
      </c>
      <c r="I45" s="7">
        <f>IF($H45="","",ROUNDDOWN($H45,-2))</f>
        <v/>
      </c>
      <c r="J45" s="7">
        <f>IF($I45="","",$D45-$I45)</f>
        <v/>
      </c>
    </row>
    <row r="46">
      <c r="A46" s="4" t="n"/>
      <c r="B46" s="5" t="n"/>
      <c r="C46" s="5" t="n"/>
      <c r="D46" s="5" t="n"/>
      <c r="E46" s="6">
        <f>IF($B46="","",ROUNDDOWN($B46,-3))</f>
        <v/>
      </c>
      <c r="F46" s="6">
        <f>IF($E46="","",IF($E46&lt;=1950000,$E46*0.05-0,IF($E46&lt;=3300000,$E46*0.1-97500,IF($E46&lt;=6950000,$E46*0.2-427500,IF($E46&lt;=9000000,$E46*0.23-636000,IF($E46&lt;=18000000,$E46*0.33-1536000,$E46*0.4-2796000))))))</f>
        <v/>
      </c>
      <c r="G46" s="6">
        <f>IF($F46="","",MAX($F46-IF($C46="",0,$C46),0))</f>
        <v/>
      </c>
      <c r="H46" s="6">
        <f>IF($G46="","",$G46*1.021)</f>
        <v/>
      </c>
      <c r="I46" s="7">
        <f>IF($H46="","",ROUNDDOWN($H46,-2))</f>
        <v/>
      </c>
      <c r="J46" s="7">
        <f>IF($I46="","",$D46-$I46)</f>
        <v/>
      </c>
    </row>
    <row r="47">
      <c r="A47" s="4" t="n"/>
      <c r="B47" s="5" t="n"/>
      <c r="C47" s="5" t="n"/>
      <c r="D47" s="5" t="n"/>
      <c r="E47" s="6">
        <f>IF($B47="","",ROUNDDOWN($B47,-3))</f>
        <v/>
      </c>
      <c r="F47" s="6">
        <f>IF($E47="","",IF($E47&lt;=1950000,$E47*0.05-0,IF($E47&lt;=3300000,$E47*0.1-97500,IF($E47&lt;=6950000,$E47*0.2-427500,IF($E47&lt;=9000000,$E47*0.23-636000,IF($E47&lt;=18000000,$E47*0.33-1536000,$E47*0.4-2796000))))))</f>
        <v/>
      </c>
      <c r="G47" s="6">
        <f>IF($F47="","",MAX($F47-IF($C47="",0,$C47),0))</f>
        <v/>
      </c>
      <c r="H47" s="6">
        <f>IF($G47="","",$G47*1.021)</f>
        <v/>
      </c>
      <c r="I47" s="7">
        <f>IF($H47="","",ROUNDDOWN($H47,-2))</f>
        <v/>
      </c>
      <c r="J47" s="7">
        <f>IF($I47="","",$D47-$I47)</f>
        <v/>
      </c>
    </row>
    <row r="48">
      <c r="A48" s="4" t="n"/>
      <c r="B48" s="5" t="n"/>
      <c r="C48" s="5" t="n"/>
      <c r="D48" s="5" t="n"/>
      <c r="E48" s="6">
        <f>IF($B48="","",ROUNDDOWN($B48,-3))</f>
        <v/>
      </c>
      <c r="F48" s="6">
        <f>IF($E48="","",IF($E48&lt;=1950000,$E48*0.05-0,IF($E48&lt;=3300000,$E48*0.1-97500,IF($E48&lt;=6950000,$E48*0.2-427500,IF($E48&lt;=9000000,$E48*0.23-636000,IF($E48&lt;=18000000,$E48*0.33-1536000,$E48*0.4-2796000))))))</f>
        <v/>
      </c>
      <c r="G48" s="6">
        <f>IF($F48="","",MAX($F48-IF($C48="",0,$C48),0))</f>
        <v/>
      </c>
      <c r="H48" s="6">
        <f>IF($G48="","",$G48*1.021)</f>
        <v/>
      </c>
      <c r="I48" s="7">
        <f>IF($H48="","",ROUNDDOWN($H48,-2))</f>
        <v/>
      </c>
      <c r="J48" s="7">
        <f>IF($I48="","",$D48-$I48)</f>
        <v/>
      </c>
    </row>
    <row r="49">
      <c r="A49" s="4" t="n"/>
      <c r="B49" s="5" t="n"/>
      <c r="C49" s="5" t="n"/>
      <c r="D49" s="5" t="n"/>
      <c r="E49" s="6">
        <f>IF($B49="","",ROUNDDOWN($B49,-3))</f>
        <v/>
      </c>
      <c r="F49" s="6">
        <f>IF($E49="","",IF($E49&lt;=1950000,$E49*0.05-0,IF($E49&lt;=3300000,$E49*0.1-97500,IF($E49&lt;=6950000,$E49*0.2-427500,IF($E49&lt;=9000000,$E49*0.23-636000,IF($E49&lt;=18000000,$E49*0.33-1536000,$E49*0.4-2796000))))))</f>
        <v/>
      </c>
      <c r="G49" s="6">
        <f>IF($F49="","",MAX($F49-IF($C49="",0,$C49),0))</f>
        <v/>
      </c>
      <c r="H49" s="6">
        <f>IF($G49="","",$G49*1.021)</f>
        <v/>
      </c>
      <c r="I49" s="7">
        <f>IF($H49="","",ROUNDDOWN($H49,-2))</f>
        <v/>
      </c>
      <c r="J49" s="7">
        <f>IF($I49="","",$D49-$I49)</f>
        <v/>
      </c>
    </row>
    <row r="50">
      <c r="A50" s="4" t="n"/>
      <c r="B50" s="5" t="n"/>
      <c r="C50" s="5" t="n"/>
      <c r="D50" s="5" t="n"/>
      <c r="E50" s="6">
        <f>IF($B50="","",ROUNDDOWN($B50,-3))</f>
        <v/>
      </c>
      <c r="F50" s="6">
        <f>IF($E50="","",IF($E50&lt;=1950000,$E50*0.05-0,IF($E50&lt;=3300000,$E50*0.1-97500,IF($E50&lt;=6950000,$E50*0.2-427500,IF($E50&lt;=9000000,$E50*0.23-636000,IF($E50&lt;=18000000,$E50*0.33-1536000,$E50*0.4-2796000))))))</f>
        <v/>
      </c>
      <c r="G50" s="6">
        <f>IF($F50="","",MAX($F50-IF($C50="",0,$C50),0))</f>
        <v/>
      </c>
      <c r="H50" s="6">
        <f>IF($G50="","",$G50*1.021)</f>
        <v/>
      </c>
      <c r="I50" s="7">
        <f>IF($H50="","",ROUNDDOWN($H50,-2))</f>
        <v/>
      </c>
      <c r="J50" s="7">
        <f>IF($I50="","",$D50-$I50)</f>
        <v/>
      </c>
    </row>
    <row r="51">
      <c r="A51" s="4" t="n"/>
      <c r="B51" s="5" t="n"/>
      <c r="C51" s="5" t="n"/>
      <c r="D51" s="5" t="n"/>
      <c r="E51" s="6">
        <f>IF($B51="","",ROUNDDOWN($B51,-3))</f>
        <v/>
      </c>
      <c r="F51" s="6">
        <f>IF($E51="","",IF($E51&lt;=1950000,$E51*0.05-0,IF($E51&lt;=3300000,$E51*0.1-97500,IF($E51&lt;=6950000,$E51*0.2-427500,IF($E51&lt;=9000000,$E51*0.23-636000,IF($E51&lt;=18000000,$E51*0.33-1536000,$E51*0.4-2796000))))))</f>
        <v/>
      </c>
      <c r="G51" s="6">
        <f>IF($F51="","",MAX($F51-IF($C51="",0,$C51),0))</f>
        <v/>
      </c>
      <c r="H51" s="6">
        <f>IF($G51="","",$G51*1.021)</f>
        <v/>
      </c>
      <c r="I51" s="7">
        <f>IF($H51="","",ROUNDDOWN($H51,-2))</f>
        <v/>
      </c>
      <c r="J51" s="7">
        <f>IF($I51="","",$D51-$I51)</f>
        <v/>
      </c>
    </row>
    <row r="52">
      <c r="A52" s="4" t="n"/>
      <c r="B52" s="5" t="n"/>
      <c r="C52" s="5" t="n"/>
      <c r="D52" s="5" t="n"/>
      <c r="E52" s="6">
        <f>IF($B52="","",ROUNDDOWN($B52,-3))</f>
        <v/>
      </c>
      <c r="F52" s="6">
        <f>IF($E52="","",IF($E52&lt;=1950000,$E52*0.05-0,IF($E52&lt;=3300000,$E52*0.1-97500,IF($E52&lt;=6950000,$E52*0.2-427500,IF($E52&lt;=9000000,$E52*0.23-636000,IF($E52&lt;=18000000,$E52*0.33-1536000,$E52*0.4-2796000))))))</f>
        <v/>
      </c>
      <c r="G52" s="6">
        <f>IF($F52="","",MAX($F52-IF($C52="",0,$C52),0))</f>
        <v/>
      </c>
      <c r="H52" s="6">
        <f>IF($G52="","",$G52*1.021)</f>
        <v/>
      </c>
      <c r="I52" s="7">
        <f>IF($H52="","",ROUNDDOWN($H52,-2))</f>
        <v/>
      </c>
      <c r="J52" s="7">
        <f>IF($I52="","",$D52-$I52)</f>
        <v/>
      </c>
    </row>
    <row r="53">
      <c r="A53" s="4" t="n"/>
      <c r="B53" s="5" t="n"/>
      <c r="C53" s="5" t="n"/>
      <c r="D53" s="5" t="n"/>
      <c r="E53" s="6">
        <f>IF($B53="","",ROUNDDOWN($B53,-3))</f>
        <v/>
      </c>
      <c r="F53" s="6">
        <f>IF($E53="","",IF($E53&lt;=1950000,$E53*0.05-0,IF($E53&lt;=3300000,$E53*0.1-97500,IF($E53&lt;=6950000,$E53*0.2-427500,IF($E53&lt;=9000000,$E53*0.23-636000,IF($E53&lt;=18000000,$E53*0.33-1536000,$E53*0.4-2796000))))))</f>
        <v/>
      </c>
      <c r="G53" s="6">
        <f>IF($F53="","",MAX($F53-IF($C53="",0,$C53),0))</f>
        <v/>
      </c>
      <c r="H53" s="6">
        <f>IF($G53="","",$G53*1.021)</f>
        <v/>
      </c>
      <c r="I53" s="7">
        <f>IF($H53="","",ROUNDDOWN($H53,-2))</f>
        <v/>
      </c>
      <c r="J53" s="7">
        <f>IF($I53="","",$D53-$I53)</f>
        <v/>
      </c>
    </row>
    <row r="54">
      <c r="A54" s="4" t="n"/>
      <c r="B54" s="5" t="n"/>
      <c r="C54" s="5" t="n"/>
      <c r="D54" s="5" t="n"/>
      <c r="E54" s="6">
        <f>IF($B54="","",ROUNDDOWN($B54,-3))</f>
        <v/>
      </c>
      <c r="F54" s="6">
        <f>IF($E54="","",IF($E54&lt;=1950000,$E54*0.05-0,IF($E54&lt;=3300000,$E54*0.1-97500,IF($E54&lt;=6950000,$E54*0.2-427500,IF($E54&lt;=9000000,$E54*0.23-636000,IF($E54&lt;=18000000,$E54*0.33-1536000,$E54*0.4-2796000))))))</f>
        <v/>
      </c>
      <c r="G54" s="6">
        <f>IF($F54="","",MAX($F54-IF($C54="",0,$C54),0))</f>
        <v/>
      </c>
      <c r="H54" s="6">
        <f>IF($G54="","",$G54*1.021)</f>
        <v/>
      </c>
      <c r="I54" s="7">
        <f>IF($H54="","",ROUNDDOWN($H54,-2))</f>
        <v/>
      </c>
      <c r="J54" s="7">
        <f>IF($I54="","",$D54-$I54)</f>
        <v/>
      </c>
    </row>
    <row r="55">
      <c r="A55" s="4" t="n"/>
      <c r="B55" s="5" t="n"/>
      <c r="C55" s="5" t="n"/>
      <c r="D55" s="5" t="n"/>
      <c r="E55" s="6">
        <f>IF($B55="","",ROUNDDOWN($B55,-3))</f>
        <v/>
      </c>
      <c r="F55" s="6">
        <f>IF($E55="","",IF($E55&lt;=1950000,$E55*0.05-0,IF($E55&lt;=3300000,$E55*0.1-97500,IF($E55&lt;=6950000,$E55*0.2-427500,IF($E55&lt;=9000000,$E55*0.23-636000,IF($E55&lt;=18000000,$E55*0.33-1536000,$E55*0.4-2796000))))))</f>
        <v/>
      </c>
      <c r="G55" s="6">
        <f>IF($F55="","",MAX($F55-IF($C55="",0,$C55),0))</f>
        <v/>
      </c>
      <c r="H55" s="6">
        <f>IF($G55="","",$G55*1.021)</f>
        <v/>
      </c>
      <c r="I55" s="7">
        <f>IF($H55="","",ROUNDDOWN($H55,-2))</f>
        <v/>
      </c>
      <c r="J55" s="7">
        <f>IF($I55="","",$D55-$I55)</f>
        <v/>
      </c>
    </row>
    <row r="56">
      <c r="A56" s="4" t="n"/>
      <c r="B56" s="5" t="n"/>
      <c r="C56" s="5" t="n"/>
      <c r="D56" s="5" t="n"/>
      <c r="E56" s="6">
        <f>IF($B56="","",ROUNDDOWN($B56,-3))</f>
        <v/>
      </c>
      <c r="F56" s="6">
        <f>IF($E56="","",IF($E56&lt;=1950000,$E56*0.05-0,IF($E56&lt;=3300000,$E56*0.1-97500,IF($E56&lt;=6950000,$E56*0.2-427500,IF($E56&lt;=9000000,$E56*0.23-636000,IF($E56&lt;=18000000,$E56*0.33-1536000,$E56*0.4-2796000))))))</f>
        <v/>
      </c>
      <c r="G56" s="6">
        <f>IF($F56="","",MAX($F56-IF($C56="",0,$C56),0))</f>
        <v/>
      </c>
      <c r="H56" s="6">
        <f>IF($G56="","",$G56*1.021)</f>
        <v/>
      </c>
      <c r="I56" s="7">
        <f>IF($H56="","",ROUNDDOWN($H56,-2))</f>
        <v/>
      </c>
      <c r="J56" s="7">
        <f>IF($I56="","",$D56-$I56)</f>
        <v/>
      </c>
    </row>
    <row r="57">
      <c r="A57" s="4" t="n"/>
      <c r="B57" s="5" t="n"/>
      <c r="C57" s="5" t="n"/>
      <c r="D57" s="5" t="n"/>
      <c r="E57" s="6">
        <f>IF($B57="","",ROUNDDOWN($B57,-3))</f>
        <v/>
      </c>
      <c r="F57" s="6">
        <f>IF($E57="","",IF($E57&lt;=1950000,$E57*0.05-0,IF($E57&lt;=3300000,$E57*0.1-97500,IF($E57&lt;=6950000,$E57*0.2-427500,IF($E57&lt;=9000000,$E57*0.23-636000,IF($E57&lt;=18000000,$E57*0.33-1536000,$E57*0.4-2796000))))))</f>
        <v/>
      </c>
      <c r="G57" s="6">
        <f>IF($F57="","",MAX($F57-IF($C57="",0,$C57),0))</f>
        <v/>
      </c>
      <c r="H57" s="6">
        <f>IF($G57="","",$G57*1.021)</f>
        <v/>
      </c>
      <c r="I57" s="7">
        <f>IF($H57="","",ROUNDDOWN($H57,-2))</f>
        <v/>
      </c>
      <c r="J57" s="7">
        <f>IF($I57="","",$D57-$I57)</f>
        <v/>
      </c>
    </row>
    <row r="58">
      <c r="A58" s="4" t="n"/>
      <c r="B58" s="5" t="n"/>
      <c r="C58" s="5" t="n"/>
      <c r="D58" s="5" t="n"/>
      <c r="E58" s="6">
        <f>IF($B58="","",ROUNDDOWN($B58,-3))</f>
        <v/>
      </c>
      <c r="F58" s="6">
        <f>IF($E58="","",IF($E58&lt;=1950000,$E58*0.05-0,IF($E58&lt;=3300000,$E58*0.1-97500,IF($E58&lt;=6950000,$E58*0.2-427500,IF($E58&lt;=9000000,$E58*0.23-636000,IF($E58&lt;=18000000,$E58*0.33-1536000,$E58*0.4-2796000))))))</f>
        <v/>
      </c>
      <c r="G58" s="6">
        <f>IF($F58="","",MAX($F58-IF($C58="",0,$C58),0))</f>
        <v/>
      </c>
      <c r="H58" s="6">
        <f>IF($G58="","",$G58*1.021)</f>
        <v/>
      </c>
      <c r="I58" s="7">
        <f>IF($H58="","",ROUNDDOWN($H58,-2))</f>
        <v/>
      </c>
      <c r="J58" s="7">
        <f>IF($I58="","",$D58-$I58)</f>
        <v/>
      </c>
    </row>
    <row r="59">
      <c r="A59" s="4" t="n"/>
      <c r="B59" s="5" t="n"/>
      <c r="C59" s="5" t="n"/>
      <c r="D59" s="5" t="n"/>
      <c r="E59" s="6">
        <f>IF($B59="","",ROUNDDOWN($B59,-3))</f>
        <v/>
      </c>
      <c r="F59" s="6">
        <f>IF($E59="","",IF($E59&lt;=1950000,$E59*0.05-0,IF($E59&lt;=3300000,$E59*0.1-97500,IF($E59&lt;=6950000,$E59*0.2-427500,IF($E59&lt;=9000000,$E59*0.23-636000,IF($E59&lt;=18000000,$E59*0.33-1536000,$E59*0.4-2796000))))))</f>
        <v/>
      </c>
      <c r="G59" s="6">
        <f>IF($F59="","",MAX($F59-IF($C59="",0,$C59),0))</f>
        <v/>
      </c>
      <c r="H59" s="6">
        <f>IF($G59="","",$G59*1.021)</f>
        <v/>
      </c>
      <c r="I59" s="7">
        <f>IF($H59="","",ROUNDDOWN($H59,-2))</f>
        <v/>
      </c>
      <c r="J59" s="7">
        <f>IF($I59="","",$D59-$I59)</f>
        <v/>
      </c>
    </row>
    <row r="60">
      <c r="A60" s="4" t="n"/>
      <c r="B60" s="5" t="n"/>
      <c r="C60" s="5" t="n"/>
      <c r="D60" s="5" t="n"/>
      <c r="E60" s="6">
        <f>IF($B60="","",ROUNDDOWN($B60,-3))</f>
        <v/>
      </c>
      <c r="F60" s="6">
        <f>IF($E60="","",IF($E60&lt;=1950000,$E60*0.05-0,IF($E60&lt;=3300000,$E60*0.1-97500,IF($E60&lt;=6950000,$E60*0.2-427500,IF($E60&lt;=9000000,$E60*0.23-636000,IF($E60&lt;=18000000,$E60*0.33-1536000,$E60*0.4-2796000))))))</f>
        <v/>
      </c>
      <c r="G60" s="6">
        <f>IF($F60="","",MAX($F60-IF($C60="",0,$C60),0))</f>
        <v/>
      </c>
      <c r="H60" s="6">
        <f>IF($G60="","",$G60*1.021)</f>
        <v/>
      </c>
      <c r="I60" s="7">
        <f>IF($H60="","",ROUNDDOWN($H60,-2))</f>
        <v/>
      </c>
      <c r="J60" s="7">
        <f>IF($I60="","",$D60-$I60)</f>
        <v/>
      </c>
    </row>
    <row r="61">
      <c r="A61" s="4" t="n"/>
      <c r="B61" s="5" t="n"/>
      <c r="C61" s="5" t="n"/>
      <c r="D61" s="5" t="n"/>
      <c r="E61" s="6">
        <f>IF($B61="","",ROUNDDOWN($B61,-3))</f>
        <v/>
      </c>
      <c r="F61" s="6">
        <f>IF($E61="","",IF($E61&lt;=1950000,$E61*0.05-0,IF($E61&lt;=3300000,$E61*0.1-97500,IF($E61&lt;=6950000,$E61*0.2-427500,IF($E61&lt;=9000000,$E61*0.23-636000,IF($E61&lt;=18000000,$E61*0.33-1536000,$E61*0.4-2796000))))))</f>
        <v/>
      </c>
      <c r="G61" s="6">
        <f>IF($F61="","",MAX($F61-IF($C61="",0,$C61),0))</f>
        <v/>
      </c>
      <c r="H61" s="6">
        <f>IF($G61="","",$G61*1.021)</f>
        <v/>
      </c>
      <c r="I61" s="7">
        <f>IF($H61="","",ROUNDDOWN($H61,-2))</f>
        <v/>
      </c>
      <c r="J61" s="7">
        <f>IF($I61="","",$D61-$I61)</f>
        <v/>
      </c>
    </row>
    <row r="62">
      <c r="A62" s="4" t="n"/>
      <c r="B62" s="5" t="n"/>
      <c r="C62" s="5" t="n"/>
      <c r="D62" s="5" t="n"/>
      <c r="E62" s="6">
        <f>IF($B62="","",ROUNDDOWN($B62,-3))</f>
        <v/>
      </c>
      <c r="F62" s="6">
        <f>IF($E62="","",IF($E62&lt;=1950000,$E62*0.05-0,IF($E62&lt;=3300000,$E62*0.1-97500,IF($E62&lt;=6950000,$E62*0.2-427500,IF($E62&lt;=9000000,$E62*0.23-636000,IF($E62&lt;=18000000,$E62*0.33-1536000,$E62*0.4-2796000))))))</f>
        <v/>
      </c>
      <c r="G62" s="6">
        <f>IF($F62="","",MAX($F62-IF($C62="",0,$C62),0))</f>
        <v/>
      </c>
      <c r="H62" s="6">
        <f>IF($G62="","",$G62*1.021)</f>
        <v/>
      </c>
      <c r="I62" s="7">
        <f>IF($H62="","",ROUNDDOWN($H62,-2))</f>
        <v/>
      </c>
      <c r="J62" s="7">
        <f>IF($I62="","",$D62-$I62)</f>
        <v/>
      </c>
    </row>
    <row r="63">
      <c r="A63" s="4" t="n"/>
      <c r="B63" s="5" t="n"/>
      <c r="C63" s="5" t="n"/>
      <c r="D63" s="5" t="n"/>
      <c r="E63" s="6">
        <f>IF($B63="","",ROUNDDOWN($B63,-3))</f>
        <v/>
      </c>
      <c r="F63" s="6">
        <f>IF($E63="","",IF($E63&lt;=1950000,$E63*0.05-0,IF($E63&lt;=3300000,$E63*0.1-97500,IF($E63&lt;=6950000,$E63*0.2-427500,IF($E63&lt;=9000000,$E63*0.23-636000,IF($E63&lt;=18000000,$E63*0.33-1536000,$E63*0.4-2796000))))))</f>
        <v/>
      </c>
      <c r="G63" s="6">
        <f>IF($F63="","",MAX($F63-IF($C63="",0,$C63),0))</f>
        <v/>
      </c>
      <c r="H63" s="6">
        <f>IF($G63="","",$G63*1.021)</f>
        <v/>
      </c>
      <c r="I63" s="7">
        <f>IF($H63="","",ROUNDDOWN($H63,-2))</f>
        <v/>
      </c>
      <c r="J63" s="7">
        <f>IF($I63="","",$D63-$I63)</f>
        <v/>
      </c>
    </row>
    <row r="64">
      <c r="A64" s="4" t="n"/>
      <c r="B64" s="5" t="n"/>
      <c r="C64" s="5" t="n"/>
      <c r="D64" s="5" t="n"/>
      <c r="E64" s="6">
        <f>IF($B64="","",ROUNDDOWN($B64,-3))</f>
        <v/>
      </c>
      <c r="F64" s="6">
        <f>IF($E64="","",IF($E64&lt;=1950000,$E64*0.05-0,IF($E64&lt;=3300000,$E64*0.1-97500,IF($E64&lt;=6950000,$E64*0.2-427500,IF($E64&lt;=9000000,$E64*0.23-636000,IF($E64&lt;=18000000,$E64*0.33-1536000,$E64*0.4-2796000))))))</f>
        <v/>
      </c>
      <c r="G64" s="6">
        <f>IF($F64="","",MAX($F64-IF($C64="",0,$C64),0))</f>
        <v/>
      </c>
      <c r="H64" s="6">
        <f>IF($G64="","",$G64*1.021)</f>
        <v/>
      </c>
      <c r="I64" s="7">
        <f>IF($H64="","",ROUNDDOWN($H64,-2))</f>
        <v/>
      </c>
      <c r="J64" s="7">
        <f>IF($I64="","",$D64-$I64)</f>
        <v/>
      </c>
    </row>
    <row r="65">
      <c r="A65" s="4" t="n"/>
      <c r="B65" s="5" t="n"/>
      <c r="C65" s="5" t="n"/>
      <c r="D65" s="5" t="n"/>
      <c r="E65" s="6">
        <f>IF($B65="","",ROUNDDOWN($B65,-3))</f>
        <v/>
      </c>
      <c r="F65" s="6">
        <f>IF($E65="","",IF($E65&lt;=1950000,$E65*0.05-0,IF($E65&lt;=3300000,$E65*0.1-97500,IF($E65&lt;=6950000,$E65*0.2-427500,IF($E65&lt;=9000000,$E65*0.23-636000,IF($E65&lt;=18000000,$E65*0.33-1536000,$E65*0.4-2796000))))))</f>
        <v/>
      </c>
      <c r="G65" s="6">
        <f>IF($F65="","",MAX($F65-IF($C65="",0,$C65),0))</f>
        <v/>
      </c>
      <c r="H65" s="6">
        <f>IF($G65="","",$G65*1.021)</f>
        <v/>
      </c>
      <c r="I65" s="7">
        <f>IF($H65="","",ROUNDDOWN($H65,-2))</f>
        <v/>
      </c>
      <c r="J65" s="7">
        <f>IF($I65="","",$D65-$I65)</f>
        <v/>
      </c>
    </row>
    <row r="66">
      <c r="A66" s="4" t="n"/>
      <c r="B66" s="5" t="n"/>
      <c r="C66" s="5" t="n"/>
      <c r="D66" s="5" t="n"/>
      <c r="E66" s="6">
        <f>IF($B66="","",ROUNDDOWN($B66,-3))</f>
        <v/>
      </c>
      <c r="F66" s="6">
        <f>IF($E66="","",IF($E66&lt;=1950000,$E66*0.05-0,IF($E66&lt;=3300000,$E66*0.1-97500,IF($E66&lt;=6950000,$E66*0.2-427500,IF($E66&lt;=9000000,$E66*0.23-636000,IF($E66&lt;=18000000,$E66*0.33-1536000,$E66*0.4-2796000))))))</f>
        <v/>
      </c>
      <c r="G66" s="6">
        <f>IF($F66="","",MAX($F66-IF($C66="",0,$C66),0))</f>
        <v/>
      </c>
      <c r="H66" s="6">
        <f>IF($G66="","",$G66*1.021)</f>
        <v/>
      </c>
      <c r="I66" s="7">
        <f>IF($H66="","",ROUNDDOWN($H66,-2))</f>
        <v/>
      </c>
      <c r="J66" s="7">
        <f>IF($I66="","",$D66-$I66)</f>
        <v/>
      </c>
    </row>
    <row r="67">
      <c r="A67" s="4" t="n"/>
      <c r="B67" s="5" t="n"/>
      <c r="C67" s="5" t="n"/>
      <c r="D67" s="5" t="n"/>
      <c r="E67" s="6">
        <f>IF($B67="","",ROUNDDOWN($B67,-3))</f>
        <v/>
      </c>
      <c r="F67" s="6">
        <f>IF($E67="","",IF($E67&lt;=1950000,$E67*0.05-0,IF($E67&lt;=3300000,$E67*0.1-97500,IF($E67&lt;=6950000,$E67*0.2-427500,IF($E67&lt;=9000000,$E67*0.23-636000,IF($E67&lt;=18000000,$E67*0.33-1536000,$E67*0.4-2796000))))))</f>
        <v/>
      </c>
      <c r="G67" s="6">
        <f>IF($F67="","",MAX($F67-IF($C67="",0,$C67),0))</f>
        <v/>
      </c>
      <c r="H67" s="6">
        <f>IF($G67="","",$G67*1.021)</f>
        <v/>
      </c>
      <c r="I67" s="7">
        <f>IF($H67="","",ROUNDDOWN($H67,-2))</f>
        <v/>
      </c>
      <c r="J67" s="7">
        <f>IF($I67="","",$D67-$I67)</f>
        <v/>
      </c>
    </row>
    <row r="68">
      <c r="A68" s="4" t="n"/>
      <c r="B68" s="5" t="n"/>
      <c r="C68" s="5" t="n"/>
      <c r="D68" s="5" t="n"/>
      <c r="E68" s="6">
        <f>IF($B68="","",ROUNDDOWN($B68,-3))</f>
        <v/>
      </c>
      <c r="F68" s="6">
        <f>IF($E68="","",IF($E68&lt;=1950000,$E68*0.05-0,IF($E68&lt;=3300000,$E68*0.1-97500,IF($E68&lt;=6950000,$E68*0.2-427500,IF($E68&lt;=9000000,$E68*0.23-636000,IF($E68&lt;=18000000,$E68*0.33-1536000,$E68*0.4-2796000))))))</f>
        <v/>
      </c>
      <c r="G68" s="6">
        <f>IF($F68="","",MAX($F68-IF($C68="",0,$C68),0))</f>
        <v/>
      </c>
      <c r="H68" s="6">
        <f>IF($G68="","",$G68*1.021)</f>
        <v/>
      </c>
      <c r="I68" s="7">
        <f>IF($H68="","",ROUNDDOWN($H68,-2))</f>
        <v/>
      </c>
      <c r="J68" s="7">
        <f>IF($I68="","",$D68-$I68)</f>
        <v/>
      </c>
    </row>
    <row r="69">
      <c r="A69" s="4" t="n"/>
      <c r="B69" s="5" t="n"/>
      <c r="C69" s="5" t="n"/>
      <c r="D69" s="5" t="n"/>
      <c r="E69" s="6">
        <f>IF($B69="","",ROUNDDOWN($B69,-3))</f>
        <v/>
      </c>
      <c r="F69" s="6">
        <f>IF($E69="","",IF($E69&lt;=1950000,$E69*0.05-0,IF($E69&lt;=3300000,$E69*0.1-97500,IF($E69&lt;=6950000,$E69*0.2-427500,IF($E69&lt;=9000000,$E69*0.23-636000,IF($E69&lt;=18000000,$E69*0.33-1536000,$E69*0.4-2796000))))))</f>
        <v/>
      </c>
      <c r="G69" s="6">
        <f>IF($F69="","",MAX($F69-IF($C69="",0,$C69),0))</f>
        <v/>
      </c>
      <c r="H69" s="6">
        <f>IF($G69="","",$G69*1.021)</f>
        <v/>
      </c>
      <c r="I69" s="7">
        <f>IF($H69="","",ROUNDDOWN($H69,-2))</f>
        <v/>
      </c>
      <c r="J69" s="7">
        <f>IF($I69="","",$D69-$I69)</f>
        <v/>
      </c>
    </row>
    <row r="70">
      <c r="A70" s="4" t="n"/>
      <c r="B70" s="5" t="n"/>
      <c r="C70" s="5" t="n"/>
      <c r="D70" s="5" t="n"/>
      <c r="E70" s="6">
        <f>IF($B70="","",ROUNDDOWN($B70,-3))</f>
        <v/>
      </c>
      <c r="F70" s="6">
        <f>IF($E70="","",IF($E70&lt;=1950000,$E70*0.05-0,IF($E70&lt;=3300000,$E70*0.1-97500,IF($E70&lt;=6950000,$E70*0.2-427500,IF($E70&lt;=9000000,$E70*0.23-636000,IF($E70&lt;=18000000,$E70*0.33-1536000,$E70*0.4-2796000))))))</f>
        <v/>
      </c>
      <c r="G70" s="6">
        <f>IF($F70="","",MAX($F70-IF($C70="",0,$C70),0))</f>
        <v/>
      </c>
      <c r="H70" s="6">
        <f>IF($G70="","",$G70*1.021)</f>
        <v/>
      </c>
      <c r="I70" s="7">
        <f>IF($H70="","",ROUNDDOWN($H70,-2))</f>
        <v/>
      </c>
      <c r="J70" s="7">
        <f>IF($I70="","",$D70-$I70)</f>
        <v/>
      </c>
    </row>
    <row r="71">
      <c r="A71" s="4" t="n"/>
      <c r="B71" s="5" t="n"/>
      <c r="C71" s="5" t="n"/>
      <c r="D71" s="5" t="n"/>
      <c r="E71" s="6">
        <f>IF($B71="","",ROUNDDOWN($B71,-3))</f>
        <v/>
      </c>
      <c r="F71" s="6">
        <f>IF($E71="","",IF($E71&lt;=1950000,$E71*0.05-0,IF($E71&lt;=3300000,$E71*0.1-97500,IF($E71&lt;=6950000,$E71*0.2-427500,IF($E71&lt;=9000000,$E71*0.23-636000,IF($E71&lt;=18000000,$E71*0.33-1536000,$E71*0.4-2796000))))))</f>
        <v/>
      </c>
      <c r="G71" s="6">
        <f>IF($F71="","",MAX($F71-IF($C71="",0,$C71),0))</f>
        <v/>
      </c>
      <c r="H71" s="6">
        <f>IF($G71="","",$G71*1.021)</f>
        <v/>
      </c>
      <c r="I71" s="7">
        <f>IF($H71="","",ROUNDDOWN($H71,-2))</f>
        <v/>
      </c>
      <c r="J71" s="7">
        <f>IF($I71="","",$D71-$I71)</f>
        <v/>
      </c>
    </row>
    <row r="72">
      <c r="A72" s="4" t="n"/>
      <c r="B72" s="5" t="n"/>
      <c r="C72" s="5" t="n"/>
      <c r="D72" s="5" t="n"/>
      <c r="E72" s="6">
        <f>IF($B72="","",ROUNDDOWN($B72,-3))</f>
        <v/>
      </c>
      <c r="F72" s="6">
        <f>IF($E72="","",IF($E72&lt;=1950000,$E72*0.05-0,IF($E72&lt;=3300000,$E72*0.1-97500,IF($E72&lt;=6950000,$E72*0.2-427500,IF($E72&lt;=9000000,$E72*0.23-636000,IF($E72&lt;=18000000,$E72*0.33-1536000,$E72*0.4-2796000))))))</f>
        <v/>
      </c>
      <c r="G72" s="6">
        <f>IF($F72="","",MAX($F72-IF($C72="",0,$C72),0))</f>
        <v/>
      </c>
      <c r="H72" s="6">
        <f>IF($G72="","",$G72*1.021)</f>
        <v/>
      </c>
      <c r="I72" s="7">
        <f>IF($H72="","",ROUNDDOWN($H72,-2))</f>
        <v/>
      </c>
      <c r="J72" s="7">
        <f>IF($I72="","",$D72-$I72)</f>
        <v/>
      </c>
    </row>
    <row r="73">
      <c r="A73" s="4" t="n"/>
      <c r="B73" s="5" t="n"/>
      <c r="C73" s="5" t="n"/>
      <c r="D73" s="5" t="n"/>
      <c r="E73" s="6">
        <f>IF($B73="","",ROUNDDOWN($B73,-3))</f>
        <v/>
      </c>
      <c r="F73" s="6">
        <f>IF($E73="","",IF($E73&lt;=1950000,$E73*0.05-0,IF($E73&lt;=3300000,$E73*0.1-97500,IF($E73&lt;=6950000,$E73*0.2-427500,IF($E73&lt;=9000000,$E73*0.23-636000,IF($E73&lt;=18000000,$E73*0.33-1536000,$E73*0.4-2796000))))))</f>
        <v/>
      </c>
      <c r="G73" s="6">
        <f>IF($F73="","",MAX($F73-IF($C73="",0,$C73),0))</f>
        <v/>
      </c>
      <c r="H73" s="6">
        <f>IF($G73="","",$G73*1.021)</f>
        <v/>
      </c>
      <c r="I73" s="7">
        <f>IF($H73="","",ROUNDDOWN($H73,-2))</f>
        <v/>
      </c>
      <c r="J73" s="7">
        <f>IF($I73="","",$D73-$I73)</f>
        <v/>
      </c>
    </row>
    <row r="74">
      <c r="A74" s="4" t="n"/>
      <c r="B74" s="5" t="n"/>
      <c r="C74" s="5" t="n"/>
      <c r="D74" s="5" t="n"/>
      <c r="E74" s="6">
        <f>IF($B74="","",ROUNDDOWN($B74,-3))</f>
        <v/>
      </c>
      <c r="F74" s="6">
        <f>IF($E74="","",IF($E74&lt;=1950000,$E74*0.05-0,IF($E74&lt;=3300000,$E74*0.1-97500,IF($E74&lt;=6950000,$E74*0.2-427500,IF($E74&lt;=9000000,$E74*0.23-636000,IF($E74&lt;=18000000,$E74*0.33-1536000,$E74*0.4-2796000))))))</f>
        <v/>
      </c>
      <c r="G74" s="6">
        <f>IF($F74="","",MAX($F74-IF($C74="",0,$C74),0))</f>
        <v/>
      </c>
      <c r="H74" s="6">
        <f>IF($G74="","",$G74*1.021)</f>
        <v/>
      </c>
      <c r="I74" s="7">
        <f>IF($H74="","",ROUNDDOWN($H74,-2))</f>
        <v/>
      </c>
      <c r="J74" s="7">
        <f>IF($I74="","",$D74-$I74)</f>
        <v/>
      </c>
    </row>
    <row r="75">
      <c r="A75" s="4" t="n"/>
      <c r="B75" s="5" t="n"/>
      <c r="C75" s="5" t="n"/>
      <c r="D75" s="5" t="n"/>
      <c r="E75" s="6">
        <f>IF($B75="","",ROUNDDOWN($B75,-3))</f>
        <v/>
      </c>
      <c r="F75" s="6">
        <f>IF($E75="","",IF($E75&lt;=1950000,$E75*0.05-0,IF($E75&lt;=3300000,$E75*0.1-97500,IF($E75&lt;=6950000,$E75*0.2-427500,IF($E75&lt;=9000000,$E75*0.23-636000,IF($E75&lt;=18000000,$E75*0.33-1536000,$E75*0.4-2796000))))))</f>
        <v/>
      </c>
      <c r="G75" s="6">
        <f>IF($F75="","",MAX($F75-IF($C75="",0,$C75),0))</f>
        <v/>
      </c>
      <c r="H75" s="6">
        <f>IF($G75="","",$G75*1.021)</f>
        <v/>
      </c>
      <c r="I75" s="7">
        <f>IF($H75="","",ROUNDDOWN($H75,-2))</f>
        <v/>
      </c>
      <c r="J75" s="7">
        <f>IF($I75="","",$D75-$I75)</f>
        <v/>
      </c>
    </row>
    <row r="76">
      <c r="A76" s="4" t="n"/>
      <c r="B76" s="5" t="n"/>
      <c r="C76" s="5" t="n"/>
      <c r="D76" s="5" t="n"/>
      <c r="E76" s="6">
        <f>IF($B76="","",ROUNDDOWN($B76,-3))</f>
        <v/>
      </c>
      <c r="F76" s="6">
        <f>IF($E76="","",IF($E76&lt;=1950000,$E76*0.05-0,IF($E76&lt;=3300000,$E76*0.1-97500,IF($E76&lt;=6950000,$E76*0.2-427500,IF($E76&lt;=9000000,$E76*0.23-636000,IF($E76&lt;=18000000,$E76*0.33-1536000,$E76*0.4-2796000))))))</f>
        <v/>
      </c>
      <c r="G76" s="6">
        <f>IF($F76="","",MAX($F76-IF($C76="",0,$C76),0))</f>
        <v/>
      </c>
      <c r="H76" s="6">
        <f>IF($G76="","",$G76*1.021)</f>
        <v/>
      </c>
      <c r="I76" s="7">
        <f>IF($H76="","",ROUNDDOWN($H76,-2))</f>
        <v/>
      </c>
      <c r="J76" s="7">
        <f>IF($I76="","",$D76-$I76)</f>
        <v/>
      </c>
    </row>
    <row r="77">
      <c r="A77" s="4" t="n"/>
      <c r="B77" s="5" t="n"/>
      <c r="C77" s="5" t="n"/>
      <c r="D77" s="5" t="n"/>
      <c r="E77" s="6">
        <f>IF($B77="","",ROUNDDOWN($B77,-3))</f>
        <v/>
      </c>
      <c r="F77" s="6">
        <f>IF($E77="","",IF($E77&lt;=1950000,$E77*0.05-0,IF($E77&lt;=3300000,$E77*0.1-97500,IF($E77&lt;=6950000,$E77*0.2-427500,IF($E77&lt;=9000000,$E77*0.23-636000,IF($E77&lt;=18000000,$E77*0.33-1536000,$E77*0.4-2796000))))))</f>
        <v/>
      </c>
      <c r="G77" s="6">
        <f>IF($F77="","",MAX($F77-IF($C77="",0,$C77),0))</f>
        <v/>
      </c>
      <c r="H77" s="6">
        <f>IF($G77="","",$G77*1.021)</f>
        <v/>
      </c>
      <c r="I77" s="7">
        <f>IF($H77="","",ROUNDDOWN($H77,-2))</f>
        <v/>
      </c>
      <c r="J77" s="7">
        <f>IF($I77="","",$D77-$I77)</f>
        <v/>
      </c>
    </row>
    <row r="78">
      <c r="A78" s="4" t="n"/>
      <c r="B78" s="5" t="n"/>
      <c r="C78" s="5" t="n"/>
      <c r="D78" s="5" t="n"/>
      <c r="E78" s="6">
        <f>IF($B78="","",ROUNDDOWN($B78,-3))</f>
        <v/>
      </c>
      <c r="F78" s="6">
        <f>IF($E78="","",IF($E78&lt;=1950000,$E78*0.05-0,IF($E78&lt;=3300000,$E78*0.1-97500,IF($E78&lt;=6950000,$E78*0.2-427500,IF($E78&lt;=9000000,$E78*0.23-636000,IF($E78&lt;=18000000,$E78*0.33-1536000,$E78*0.4-2796000))))))</f>
        <v/>
      </c>
      <c r="G78" s="6">
        <f>IF($F78="","",MAX($F78-IF($C78="",0,$C78),0))</f>
        <v/>
      </c>
      <c r="H78" s="6">
        <f>IF($G78="","",$G78*1.021)</f>
        <v/>
      </c>
      <c r="I78" s="7">
        <f>IF($H78="","",ROUNDDOWN($H78,-2))</f>
        <v/>
      </c>
      <c r="J78" s="7">
        <f>IF($I78="","",$D78-$I78)</f>
        <v/>
      </c>
    </row>
    <row r="79">
      <c r="A79" s="4" t="n"/>
      <c r="B79" s="5" t="n"/>
      <c r="C79" s="5" t="n"/>
      <c r="D79" s="5" t="n"/>
      <c r="E79" s="6">
        <f>IF($B79="","",ROUNDDOWN($B79,-3))</f>
        <v/>
      </c>
      <c r="F79" s="6">
        <f>IF($E79="","",IF($E79&lt;=1950000,$E79*0.05-0,IF($E79&lt;=3300000,$E79*0.1-97500,IF($E79&lt;=6950000,$E79*0.2-427500,IF($E79&lt;=9000000,$E79*0.23-636000,IF($E79&lt;=18000000,$E79*0.33-1536000,$E79*0.4-2796000))))))</f>
        <v/>
      </c>
      <c r="G79" s="6">
        <f>IF($F79="","",MAX($F79-IF($C79="",0,$C79),0))</f>
        <v/>
      </c>
      <c r="H79" s="6">
        <f>IF($G79="","",$G79*1.021)</f>
        <v/>
      </c>
      <c r="I79" s="7">
        <f>IF($H79="","",ROUNDDOWN($H79,-2))</f>
        <v/>
      </c>
      <c r="J79" s="7">
        <f>IF($I79="","",$D79-$I79)</f>
        <v/>
      </c>
    </row>
    <row r="80">
      <c r="A80" s="4" t="n"/>
      <c r="B80" s="5" t="n"/>
      <c r="C80" s="5" t="n"/>
      <c r="D80" s="5" t="n"/>
      <c r="E80" s="6">
        <f>IF($B80="","",ROUNDDOWN($B80,-3))</f>
        <v/>
      </c>
      <c r="F80" s="6">
        <f>IF($E80="","",IF($E80&lt;=1950000,$E80*0.05-0,IF($E80&lt;=3300000,$E80*0.1-97500,IF($E80&lt;=6950000,$E80*0.2-427500,IF($E80&lt;=9000000,$E80*0.23-636000,IF($E80&lt;=18000000,$E80*0.33-1536000,$E80*0.4-2796000))))))</f>
        <v/>
      </c>
      <c r="G80" s="6">
        <f>IF($F80="","",MAX($F80-IF($C80="",0,$C80),0))</f>
        <v/>
      </c>
      <c r="H80" s="6">
        <f>IF($G80="","",$G80*1.021)</f>
        <v/>
      </c>
      <c r="I80" s="7">
        <f>IF($H80="","",ROUNDDOWN($H80,-2))</f>
        <v/>
      </c>
      <c r="J80" s="7">
        <f>IF($I80="","",$D80-$I80)</f>
        <v/>
      </c>
    </row>
    <row r="81">
      <c r="A81" s="4" t="n"/>
      <c r="B81" s="5" t="n"/>
      <c r="C81" s="5" t="n"/>
      <c r="D81" s="5" t="n"/>
      <c r="E81" s="6">
        <f>IF($B81="","",ROUNDDOWN($B81,-3))</f>
        <v/>
      </c>
      <c r="F81" s="6">
        <f>IF($E81="","",IF($E81&lt;=1950000,$E81*0.05-0,IF($E81&lt;=3300000,$E81*0.1-97500,IF($E81&lt;=6950000,$E81*0.2-427500,IF($E81&lt;=9000000,$E81*0.23-636000,IF($E81&lt;=18000000,$E81*0.33-1536000,$E81*0.4-2796000))))))</f>
        <v/>
      </c>
      <c r="G81" s="6">
        <f>IF($F81="","",MAX($F81-IF($C81="",0,$C81),0))</f>
        <v/>
      </c>
      <c r="H81" s="6">
        <f>IF($G81="","",$G81*1.021)</f>
        <v/>
      </c>
      <c r="I81" s="7">
        <f>IF($H81="","",ROUNDDOWN($H81,-2))</f>
        <v/>
      </c>
      <c r="J81" s="7">
        <f>IF($I81="","",$D81-$I81)</f>
        <v/>
      </c>
    </row>
    <row r="82">
      <c r="A82" s="4" t="n"/>
      <c r="B82" s="5" t="n"/>
      <c r="C82" s="5" t="n"/>
      <c r="D82" s="5" t="n"/>
      <c r="E82" s="6">
        <f>IF($B82="","",ROUNDDOWN($B82,-3))</f>
        <v/>
      </c>
      <c r="F82" s="6">
        <f>IF($E82="","",IF($E82&lt;=1950000,$E82*0.05-0,IF($E82&lt;=3300000,$E82*0.1-97500,IF($E82&lt;=6950000,$E82*0.2-427500,IF($E82&lt;=9000000,$E82*0.23-636000,IF($E82&lt;=18000000,$E82*0.33-1536000,$E82*0.4-2796000))))))</f>
        <v/>
      </c>
      <c r="G82" s="6">
        <f>IF($F82="","",MAX($F82-IF($C82="",0,$C82),0))</f>
        <v/>
      </c>
      <c r="H82" s="6">
        <f>IF($G82="","",$G82*1.021)</f>
        <v/>
      </c>
      <c r="I82" s="7">
        <f>IF($H82="","",ROUNDDOWN($H82,-2))</f>
        <v/>
      </c>
      <c r="J82" s="7">
        <f>IF($I82="","",$D82-$I82)</f>
        <v/>
      </c>
    </row>
    <row r="83">
      <c r="A83" s="4" t="n"/>
      <c r="B83" s="5" t="n"/>
      <c r="C83" s="5" t="n"/>
      <c r="D83" s="5" t="n"/>
      <c r="E83" s="6">
        <f>IF($B83="","",ROUNDDOWN($B83,-3))</f>
        <v/>
      </c>
      <c r="F83" s="6">
        <f>IF($E83="","",IF($E83&lt;=1950000,$E83*0.05-0,IF($E83&lt;=3300000,$E83*0.1-97500,IF($E83&lt;=6950000,$E83*0.2-427500,IF($E83&lt;=9000000,$E83*0.23-636000,IF($E83&lt;=18000000,$E83*0.33-1536000,$E83*0.4-2796000))))))</f>
        <v/>
      </c>
      <c r="G83" s="6">
        <f>IF($F83="","",MAX($F83-IF($C83="",0,$C83),0))</f>
        <v/>
      </c>
      <c r="H83" s="6">
        <f>IF($G83="","",$G83*1.021)</f>
        <v/>
      </c>
      <c r="I83" s="7">
        <f>IF($H83="","",ROUNDDOWN($H83,-2))</f>
        <v/>
      </c>
      <c r="J83" s="7">
        <f>IF($I83="","",$D83-$I83)</f>
        <v/>
      </c>
    </row>
    <row r="84">
      <c r="A84" s="4" t="n"/>
      <c r="B84" s="5" t="n"/>
      <c r="C84" s="5" t="n"/>
      <c r="D84" s="5" t="n"/>
      <c r="E84" s="6">
        <f>IF($B84="","",ROUNDDOWN($B84,-3))</f>
        <v/>
      </c>
      <c r="F84" s="6">
        <f>IF($E84="","",IF($E84&lt;=1950000,$E84*0.05-0,IF($E84&lt;=3300000,$E84*0.1-97500,IF($E84&lt;=6950000,$E84*0.2-427500,IF($E84&lt;=9000000,$E84*0.23-636000,IF($E84&lt;=18000000,$E84*0.33-1536000,$E84*0.4-2796000))))))</f>
        <v/>
      </c>
      <c r="G84" s="6">
        <f>IF($F84="","",MAX($F84-IF($C84="",0,$C84),0))</f>
        <v/>
      </c>
      <c r="H84" s="6">
        <f>IF($G84="","",$G84*1.021)</f>
        <v/>
      </c>
      <c r="I84" s="7">
        <f>IF($H84="","",ROUNDDOWN($H84,-2))</f>
        <v/>
      </c>
      <c r="J84" s="7">
        <f>IF($I84="","",$D84-$I84)</f>
        <v/>
      </c>
    </row>
    <row r="85">
      <c r="A85" s="4" t="n"/>
      <c r="B85" s="5" t="n"/>
      <c r="C85" s="5" t="n"/>
      <c r="D85" s="5" t="n"/>
      <c r="E85" s="6">
        <f>IF($B85="","",ROUNDDOWN($B85,-3))</f>
        <v/>
      </c>
      <c r="F85" s="6">
        <f>IF($E85="","",IF($E85&lt;=1950000,$E85*0.05-0,IF($E85&lt;=3300000,$E85*0.1-97500,IF($E85&lt;=6950000,$E85*0.2-427500,IF($E85&lt;=9000000,$E85*0.23-636000,IF($E85&lt;=18000000,$E85*0.33-1536000,$E85*0.4-2796000))))))</f>
        <v/>
      </c>
      <c r="G85" s="6">
        <f>IF($F85="","",MAX($F85-IF($C85="",0,$C85),0))</f>
        <v/>
      </c>
      <c r="H85" s="6">
        <f>IF($G85="","",$G85*1.021)</f>
        <v/>
      </c>
      <c r="I85" s="7">
        <f>IF($H85="","",ROUNDDOWN($H85,-2))</f>
        <v/>
      </c>
      <c r="J85" s="7">
        <f>IF($I85="","",$D85-$I85)</f>
        <v/>
      </c>
    </row>
    <row r="86">
      <c r="A86" s="4" t="n"/>
      <c r="B86" s="5" t="n"/>
      <c r="C86" s="5" t="n"/>
      <c r="D86" s="5" t="n"/>
      <c r="E86" s="6">
        <f>IF($B86="","",ROUNDDOWN($B86,-3))</f>
        <v/>
      </c>
      <c r="F86" s="6">
        <f>IF($E86="","",IF($E86&lt;=1950000,$E86*0.05-0,IF($E86&lt;=3300000,$E86*0.1-97500,IF($E86&lt;=6950000,$E86*0.2-427500,IF($E86&lt;=9000000,$E86*0.23-636000,IF($E86&lt;=18000000,$E86*0.33-1536000,$E86*0.4-2796000))))))</f>
        <v/>
      </c>
      <c r="G86" s="6">
        <f>IF($F86="","",MAX($F86-IF($C86="",0,$C86),0))</f>
        <v/>
      </c>
      <c r="H86" s="6">
        <f>IF($G86="","",$G86*1.021)</f>
        <v/>
      </c>
      <c r="I86" s="7">
        <f>IF($H86="","",ROUNDDOWN($H86,-2))</f>
        <v/>
      </c>
      <c r="J86" s="7">
        <f>IF($I86="","",$D86-$I86)</f>
        <v/>
      </c>
    </row>
    <row r="87">
      <c r="A87" s="4" t="n"/>
      <c r="B87" s="5" t="n"/>
      <c r="C87" s="5" t="n"/>
      <c r="D87" s="5" t="n"/>
      <c r="E87" s="6">
        <f>IF($B87="","",ROUNDDOWN($B87,-3))</f>
        <v/>
      </c>
      <c r="F87" s="6">
        <f>IF($E87="","",IF($E87&lt;=1950000,$E87*0.05-0,IF($E87&lt;=3300000,$E87*0.1-97500,IF($E87&lt;=6950000,$E87*0.2-427500,IF($E87&lt;=9000000,$E87*0.23-636000,IF($E87&lt;=18000000,$E87*0.33-1536000,$E87*0.4-2796000))))))</f>
        <v/>
      </c>
      <c r="G87" s="6">
        <f>IF($F87="","",MAX($F87-IF($C87="",0,$C87),0))</f>
        <v/>
      </c>
      <c r="H87" s="6">
        <f>IF($G87="","",$G87*1.021)</f>
        <v/>
      </c>
      <c r="I87" s="7">
        <f>IF($H87="","",ROUNDDOWN($H87,-2))</f>
        <v/>
      </c>
      <c r="J87" s="7">
        <f>IF($I87="","",$D87-$I87)</f>
        <v/>
      </c>
    </row>
    <row r="88">
      <c r="A88" s="4" t="n"/>
      <c r="B88" s="5" t="n"/>
      <c r="C88" s="5" t="n"/>
      <c r="D88" s="5" t="n"/>
      <c r="E88" s="6">
        <f>IF($B88="","",ROUNDDOWN($B88,-3))</f>
        <v/>
      </c>
      <c r="F88" s="6">
        <f>IF($E88="","",IF($E88&lt;=1950000,$E88*0.05-0,IF($E88&lt;=3300000,$E88*0.1-97500,IF($E88&lt;=6950000,$E88*0.2-427500,IF($E88&lt;=9000000,$E88*0.23-636000,IF($E88&lt;=18000000,$E88*0.33-1536000,$E88*0.4-2796000))))))</f>
        <v/>
      </c>
      <c r="G88" s="6">
        <f>IF($F88="","",MAX($F88-IF($C88="",0,$C88),0))</f>
        <v/>
      </c>
      <c r="H88" s="6">
        <f>IF($G88="","",$G88*1.021)</f>
        <v/>
      </c>
      <c r="I88" s="7">
        <f>IF($H88="","",ROUNDDOWN($H88,-2))</f>
        <v/>
      </c>
      <c r="J88" s="7">
        <f>IF($I88="","",$D88-$I88)</f>
        <v/>
      </c>
    </row>
    <row r="89">
      <c r="A89" s="4" t="n"/>
      <c r="B89" s="5" t="n"/>
      <c r="C89" s="5" t="n"/>
      <c r="D89" s="5" t="n"/>
      <c r="E89" s="6">
        <f>IF($B89="","",ROUNDDOWN($B89,-3))</f>
        <v/>
      </c>
      <c r="F89" s="6">
        <f>IF($E89="","",IF($E89&lt;=1950000,$E89*0.05-0,IF($E89&lt;=3300000,$E89*0.1-97500,IF($E89&lt;=6950000,$E89*0.2-427500,IF($E89&lt;=9000000,$E89*0.23-636000,IF($E89&lt;=18000000,$E89*0.33-1536000,$E89*0.4-2796000))))))</f>
        <v/>
      </c>
      <c r="G89" s="6">
        <f>IF($F89="","",MAX($F89-IF($C89="",0,$C89),0))</f>
        <v/>
      </c>
      <c r="H89" s="6">
        <f>IF($G89="","",$G89*1.021)</f>
        <v/>
      </c>
      <c r="I89" s="7">
        <f>IF($H89="","",ROUNDDOWN($H89,-2))</f>
        <v/>
      </c>
      <c r="J89" s="7">
        <f>IF($I89="","",$D89-$I89)</f>
        <v/>
      </c>
    </row>
    <row r="90">
      <c r="A90" s="4" t="n"/>
      <c r="B90" s="5" t="n"/>
      <c r="C90" s="5" t="n"/>
      <c r="D90" s="5" t="n"/>
      <c r="E90" s="6">
        <f>IF($B90="","",ROUNDDOWN($B90,-3))</f>
        <v/>
      </c>
      <c r="F90" s="6">
        <f>IF($E90="","",IF($E90&lt;=1950000,$E90*0.05-0,IF($E90&lt;=3300000,$E90*0.1-97500,IF($E90&lt;=6950000,$E90*0.2-427500,IF($E90&lt;=9000000,$E90*0.23-636000,IF($E90&lt;=18000000,$E90*0.33-1536000,$E90*0.4-2796000))))))</f>
        <v/>
      </c>
      <c r="G90" s="6">
        <f>IF($F90="","",MAX($F90-IF($C90="",0,$C90),0))</f>
        <v/>
      </c>
      <c r="H90" s="6">
        <f>IF($G90="","",$G90*1.021)</f>
        <v/>
      </c>
      <c r="I90" s="7">
        <f>IF($H90="","",ROUNDDOWN($H90,-2))</f>
        <v/>
      </c>
      <c r="J90" s="7">
        <f>IF($I90="","",$D90-$I90)</f>
        <v/>
      </c>
    </row>
    <row r="91">
      <c r="A91" s="4" t="n"/>
      <c r="B91" s="5" t="n"/>
      <c r="C91" s="5" t="n"/>
      <c r="D91" s="5" t="n"/>
      <c r="E91" s="6">
        <f>IF($B91="","",ROUNDDOWN($B91,-3))</f>
        <v/>
      </c>
      <c r="F91" s="6">
        <f>IF($E91="","",IF($E91&lt;=1950000,$E91*0.05-0,IF($E91&lt;=3300000,$E91*0.1-97500,IF($E91&lt;=6950000,$E91*0.2-427500,IF($E91&lt;=9000000,$E91*0.23-636000,IF($E91&lt;=18000000,$E91*0.33-1536000,$E91*0.4-2796000))))))</f>
        <v/>
      </c>
      <c r="G91" s="6">
        <f>IF($F91="","",MAX($F91-IF($C91="",0,$C91),0))</f>
        <v/>
      </c>
      <c r="H91" s="6">
        <f>IF($G91="","",$G91*1.021)</f>
        <v/>
      </c>
      <c r="I91" s="7">
        <f>IF($H91="","",ROUNDDOWN($H91,-2))</f>
        <v/>
      </c>
      <c r="J91" s="7">
        <f>IF($I91="","",$D91-$I91)</f>
        <v/>
      </c>
    </row>
    <row r="92">
      <c r="A92" s="4" t="n"/>
      <c r="B92" s="5" t="n"/>
      <c r="C92" s="5" t="n"/>
      <c r="D92" s="5" t="n"/>
      <c r="E92" s="6">
        <f>IF($B92="","",ROUNDDOWN($B92,-3))</f>
        <v/>
      </c>
      <c r="F92" s="6">
        <f>IF($E92="","",IF($E92&lt;=1950000,$E92*0.05-0,IF($E92&lt;=3300000,$E92*0.1-97500,IF($E92&lt;=6950000,$E92*0.2-427500,IF($E92&lt;=9000000,$E92*0.23-636000,IF($E92&lt;=18000000,$E92*0.33-1536000,$E92*0.4-2796000))))))</f>
        <v/>
      </c>
      <c r="G92" s="6">
        <f>IF($F92="","",MAX($F92-IF($C92="",0,$C92),0))</f>
        <v/>
      </c>
      <c r="H92" s="6">
        <f>IF($G92="","",$G92*1.021)</f>
        <v/>
      </c>
      <c r="I92" s="7">
        <f>IF($H92="","",ROUNDDOWN($H92,-2))</f>
        <v/>
      </c>
      <c r="J92" s="7">
        <f>IF($I92="","",$D92-$I92)</f>
        <v/>
      </c>
    </row>
    <row r="93">
      <c r="A93" s="4" t="n"/>
      <c r="B93" s="5" t="n"/>
      <c r="C93" s="5" t="n"/>
      <c r="D93" s="5" t="n"/>
      <c r="E93" s="6">
        <f>IF($B93="","",ROUNDDOWN($B93,-3))</f>
        <v/>
      </c>
      <c r="F93" s="6">
        <f>IF($E93="","",IF($E93&lt;=1950000,$E93*0.05-0,IF($E93&lt;=3300000,$E93*0.1-97500,IF($E93&lt;=6950000,$E93*0.2-427500,IF($E93&lt;=9000000,$E93*0.23-636000,IF($E93&lt;=18000000,$E93*0.33-1536000,$E93*0.4-2796000))))))</f>
        <v/>
      </c>
      <c r="G93" s="6">
        <f>IF($F93="","",MAX($F93-IF($C93="",0,$C93),0))</f>
        <v/>
      </c>
      <c r="H93" s="6">
        <f>IF($G93="","",$G93*1.021)</f>
        <v/>
      </c>
      <c r="I93" s="7">
        <f>IF($H93="","",ROUNDDOWN($H93,-2))</f>
        <v/>
      </c>
      <c r="J93" s="7">
        <f>IF($I93="","",$D93-$I93)</f>
        <v/>
      </c>
    </row>
    <row r="94">
      <c r="A94" s="4" t="n"/>
      <c r="B94" s="5" t="n"/>
      <c r="C94" s="5" t="n"/>
      <c r="D94" s="5" t="n"/>
      <c r="E94" s="6">
        <f>IF($B94="","",ROUNDDOWN($B94,-3))</f>
        <v/>
      </c>
      <c r="F94" s="6">
        <f>IF($E94="","",IF($E94&lt;=1950000,$E94*0.05-0,IF($E94&lt;=3300000,$E94*0.1-97500,IF($E94&lt;=6950000,$E94*0.2-427500,IF($E94&lt;=9000000,$E94*0.23-636000,IF($E94&lt;=18000000,$E94*0.33-1536000,$E94*0.4-2796000))))))</f>
        <v/>
      </c>
      <c r="G94" s="6">
        <f>IF($F94="","",MAX($F94-IF($C94="",0,$C94),0))</f>
        <v/>
      </c>
      <c r="H94" s="6">
        <f>IF($G94="","",$G94*1.021)</f>
        <v/>
      </c>
      <c r="I94" s="7">
        <f>IF($H94="","",ROUNDDOWN($H94,-2))</f>
        <v/>
      </c>
      <c r="J94" s="7">
        <f>IF($I94="","",$D94-$I94)</f>
        <v/>
      </c>
    </row>
    <row r="95">
      <c r="A95" s="4" t="n"/>
      <c r="B95" s="5" t="n"/>
      <c r="C95" s="5" t="n"/>
      <c r="D95" s="5" t="n"/>
      <c r="E95" s="6">
        <f>IF($B95="","",ROUNDDOWN($B95,-3))</f>
        <v/>
      </c>
      <c r="F95" s="6">
        <f>IF($E95="","",IF($E95&lt;=1950000,$E95*0.05-0,IF($E95&lt;=3300000,$E95*0.1-97500,IF($E95&lt;=6950000,$E95*0.2-427500,IF($E95&lt;=9000000,$E95*0.23-636000,IF($E95&lt;=18000000,$E95*0.33-1536000,$E95*0.4-2796000))))))</f>
        <v/>
      </c>
      <c r="G95" s="6">
        <f>IF($F95="","",MAX($F95-IF($C95="",0,$C95),0))</f>
        <v/>
      </c>
      <c r="H95" s="6">
        <f>IF($G95="","",$G95*1.021)</f>
        <v/>
      </c>
      <c r="I95" s="7">
        <f>IF($H95="","",ROUNDDOWN($H95,-2))</f>
        <v/>
      </c>
      <c r="J95" s="7">
        <f>IF($I95="","",$D95-$I95)</f>
        <v/>
      </c>
    </row>
    <row r="96">
      <c r="A96" s="4" t="n"/>
      <c r="B96" s="5" t="n"/>
      <c r="C96" s="5" t="n"/>
      <c r="D96" s="5" t="n"/>
      <c r="E96" s="6">
        <f>IF($B96="","",ROUNDDOWN($B96,-3))</f>
        <v/>
      </c>
      <c r="F96" s="6">
        <f>IF($E96="","",IF($E96&lt;=1950000,$E96*0.05-0,IF($E96&lt;=3300000,$E96*0.1-97500,IF($E96&lt;=6950000,$E96*0.2-427500,IF($E96&lt;=9000000,$E96*0.23-636000,IF($E96&lt;=18000000,$E96*0.33-1536000,$E96*0.4-2796000))))))</f>
        <v/>
      </c>
      <c r="G96" s="6">
        <f>IF($F96="","",MAX($F96-IF($C96="",0,$C96),0))</f>
        <v/>
      </c>
      <c r="H96" s="6">
        <f>IF($G96="","",$G96*1.021)</f>
        <v/>
      </c>
      <c r="I96" s="7">
        <f>IF($H96="","",ROUNDDOWN($H96,-2))</f>
        <v/>
      </c>
      <c r="J96" s="7">
        <f>IF($I96="","",$D96-$I96)</f>
        <v/>
      </c>
    </row>
    <row r="97">
      <c r="A97" s="4" t="n"/>
      <c r="B97" s="5" t="n"/>
      <c r="C97" s="5" t="n"/>
      <c r="D97" s="5" t="n"/>
      <c r="E97" s="6">
        <f>IF($B97="","",ROUNDDOWN($B97,-3))</f>
        <v/>
      </c>
      <c r="F97" s="6">
        <f>IF($E97="","",IF($E97&lt;=1950000,$E97*0.05-0,IF($E97&lt;=3300000,$E97*0.1-97500,IF($E97&lt;=6950000,$E97*0.2-427500,IF($E97&lt;=9000000,$E97*0.23-636000,IF($E97&lt;=18000000,$E97*0.33-1536000,$E97*0.4-2796000))))))</f>
        <v/>
      </c>
      <c r="G97" s="6">
        <f>IF($F97="","",MAX($F97-IF($C97="",0,$C97),0))</f>
        <v/>
      </c>
      <c r="H97" s="6">
        <f>IF($G97="","",$G97*1.021)</f>
        <v/>
      </c>
      <c r="I97" s="7">
        <f>IF($H97="","",ROUNDDOWN($H97,-2))</f>
        <v/>
      </c>
      <c r="J97" s="7">
        <f>IF($I97="","",$D97-$I97)</f>
        <v/>
      </c>
    </row>
    <row r="98">
      <c r="A98" s="4" t="n"/>
      <c r="B98" s="5" t="n"/>
      <c r="C98" s="5" t="n"/>
      <c r="D98" s="5" t="n"/>
      <c r="E98" s="6">
        <f>IF($B98="","",ROUNDDOWN($B98,-3))</f>
        <v/>
      </c>
      <c r="F98" s="6">
        <f>IF($E98="","",IF($E98&lt;=1950000,$E98*0.05-0,IF($E98&lt;=3300000,$E98*0.1-97500,IF($E98&lt;=6950000,$E98*0.2-427500,IF($E98&lt;=9000000,$E98*0.23-636000,IF($E98&lt;=18000000,$E98*0.33-1536000,$E98*0.4-2796000))))))</f>
        <v/>
      </c>
      <c r="G98" s="6">
        <f>IF($F98="","",MAX($F98-IF($C98="",0,$C98),0))</f>
        <v/>
      </c>
      <c r="H98" s="6">
        <f>IF($G98="","",$G98*1.021)</f>
        <v/>
      </c>
      <c r="I98" s="7">
        <f>IF($H98="","",ROUNDDOWN($H98,-2))</f>
        <v/>
      </c>
      <c r="J98" s="7">
        <f>IF($I98="","",$D98-$I98)</f>
        <v/>
      </c>
    </row>
    <row r="99">
      <c r="A99" s="4" t="n"/>
      <c r="B99" s="5" t="n"/>
      <c r="C99" s="5" t="n"/>
      <c r="D99" s="5" t="n"/>
      <c r="E99" s="6">
        <f>IF($B99="","",ROUNDDOWN($B99,-3))</f>
        <v/>
      </c>
      <c r="F99" s="6">
        <f>IF($E99="","",IF($E99&lt;=1950000,$E99*0.05-0,IF($E99&lt;=3300000,$E99*0.1-97500,IF($E99&lt;=6950000,$E99*0.2-427500,IF($E99&lt;=9000000,$E99*0.23-636000,IF($E99&lt;=18000000,$E99*0.33-1536000,$E99*0.4-2796000))))))</f>
        <v/>
      </c>
      <c r="G99" s="6">
        <f>IF($F99="","",MAX($F99-IF($C99="",0,$C99),0))</f>
        <v/>
      </c>
      <c r="H99" s="6">
        <f>IF($G99="","",$G99*1.021)</f>
        <v/>
      </c>
      <c r="I99" s="7">
        <f>IF($H99="","",ROUNDDOWN($H99,-2))</f>
        <v/>
      </c>
      <c r="J99" s="7">
        <f>IF($I99="","",$D99-$I99)</f>
        <v/>
      </c>
    </row>
    <row r="100">
      <c r="A100" s="4" t="n"/>
      <c r="B100" s="5" t="n"/>
      <c r="C100" s="5" t="n"/>
      <c r="D100" s="5" t="n"/>
      <c r="E100" s="6">
        <f>IF($B100="","",ROUNDDOWN($B100,-3))</f>
        <v/>
      </c>
      <c r="F100" s="6">
        <f>IF($E100="","",IF($E100&lt;=1950000,$E100*0.05-0,IF($E100&lt;=3300000,$E100*0.1-97500,IF($E100&lt;=6950000,$E100*0.2-427500,IF($E100&lt;=9000000,$E100*0.23-636000,IF($E100&lt;=18000000,$E100*0.33-1536000,$E100*0.4-2796000))))))</f>
        <v/>
      </c>
      <c r="G100" s="6">
        <f>IF($F100="","",MAX($F100-IF($C100="",0,$C100),0))</f>
        <v/>
      </c>
      <c r="H100" s="6">
        <f>IF($G100="","",$G100*1.021)</f>
        <v/>
      </c>
      <c r="I100" s="7">
        <f>IF($H100="","",ROUNDDOWN($H100,-2))</f>
        <v/>
      </c>
      <c r="J100" s="7">
        <f>IF($I100="","",$D100-$I100)</f>
        <v/>
      </c>
    </row>
    <row r="101">
      <c r="A101" s="4" t="n"/>
      <c r="B101" s="5" t="n"/>
      <c r="C101" s="5" t="n"/>
      <c r="D101" s="5" t="n"/>
      <c r="E101" s="6">
        <f>IF($B101="","",ROUNDDOWN($B101,-3))</f>
        <v/>
      </c>
      <c r="F101" s="6">
        <f>IF($E101="","",IF($E101&lt;=1950000,$E101*0.05-0,IF($E101&lt;=3300000,$E101*0.1-97500,IF($E101&lt;=6950000,$E101*0.2-427500,IF($E101&lt;=9000000,$E101*0.23-636000,IF($E101&lt;=18000000,$E101*0.33-1536000,$E101*0.4-2796000))))))</f>
        <v/>
      </c>
      <c r="G101" s="6">
        <f>IF($F101="","",MAX($F101-IF($C101="",0,$C101),0))</f>
        <v/>
      </c>
      <c r="H101" s="6">
        <f>IF($G101="","",$G101*1.021)</f>
        <v/>
      </c>
      <c r="I101" s="7">
        <f>IF($H101="","",ROUNDDOWN($H101,-2))</f>
        <v/>
      </c>
      <c r="J101" s="7">
        <f>IF($I101="","",$D101-$I101)</f>
        <v/>
      </c>
    </row>
    <row r="102">
      <c r="A102" s="4" t="n"/>
      <c r="B102" s="5" t="n"/>
      <c r="C102" s="5" t="n"/>
      <c r="D102" s="5" t="n"/>
      <c r="E102" s="6">
        <f>IF($B102="","",ROUNDDOWN($B102,-3))</f>
        <v/>
      </c>
      <c r="F102" s="6">
        <f>IF($E102="","",IF($E102&lt;=1950000,$E102*0.05-0,IF($E102&lt;=3300000,$E102*0.1-97500,IF($E102&lt;=6950000,$E102*0.2-427500,IF($E102&lt;=9000000,$E102*0.23-636000,IF($E102&lt;=18000000,$E102*0.33-1536000,$E102*0.4-2796000))))))</f>
        <v/>
      </c>
      <c r="G102" s="6">
        <f>IF($F102="","",MAX($F102-IF($C102="",0,$C102),0))</f>
        <v/>
      </c>
      <c r="H102" s="6">
        <f>IF($G102="","",$G102*1.021)</f>
        <v/>
      </c>
      <c r="I102" s="7">
        <f>IF($H102="","",ROUNDDOWN($H102,-2))</f>
        <v/>
      </c>
      <c r="J102" s="7">
        <f>IF($I102="","",$D102-$I102)</f>
        <v/>
      </c>
    </row>
    <row r="103">
      <c r="A103" s="4" t="n"/>
      <c r="B103" s="5" t="n"/>
      <c r="C103" s="5" t="n"/>
      <c r="D103" s="5" t="n"/>
      <c r="E103" s="6">
        <f>IF($B103="","",ROUNDDOWN($B103,-3))</f>
        <v/>
      </c>
      <c r="F103" s="6">
        <f>IF($E103="","",IF($E103&lt;=1950000,$E103*0.05-0,IF($E103&lt;=3300000,$E103*0.1-97500,IF($E103&lt;=6950000,$E103*0.2-427500,IF($E103&lt;=9000000,$E103*0.23-636000,IF($E103&lt;=18000000,$E103*0.33-1536000,$E103*0.4-2796000))))))</f>
        <v/>
      </c>
      <c r="G103" s="6">
        <f>IF($F103="","",MAX($F103-IF($C103="",0,$C103),0))</f>
        <v/>
      </c>
      <c r="H103" s="6">
        <f>IF($G103="","",$G103*1.021)</f>
        <v/>
      </c>
      <c r="I103" s="7">
        <f>IF($H103="","",ROUNDDOWN($H103,-2))</f>
        <v/>
      </c>
      <c r="J103" s="7">
        <f>IF($I103="","",$D103-$I103)</f>
        <v/>
      </c>
    </row>
    <row r="104">
      <c r="A104" s="4" t="n"/>
      <c r="B104" s="5" t="n"/>
      <c r="C104" s="5" t="n"/>
      <c r="D104" s="5" t="n"/>
      <c r="E104" s="6">
        <f>IF($B104="","",ROUNDDOWN($B104,-3))</f>
        <v/>
      </c>
      <c r="F104" s="6">
        <f>IF($E104="","",IF($E104&lt;=1950000,$E104*0.05-0,IF($E104&lt;=3300000,$E104*0.1-97500,IF($E104&lt;=6950000,$E104*0.2-427500,IF($E104&lt;=9000000,$E104*0.23-636000,IF($E104&lt;=18000000,$E104*0.33-1536000,$E104*0.4-2796000))))))</f>
        <v/>
      </c>
      <c r="G104" s="6">
        <f>IF($F104="","",MAX($F104-IF($C104="",0,$C104),0))</f>
        <v/>
      </c>
      <c r="H104" s="6">
        <f>IF($G104="","",$G104*1.021)</f>
        <v/>
      </c>
      <c r="I104" s="7">
        <f>IF($H104="","",ROUNDDOWN($H104,-2))</f>
        <v/>
      </c>
      <c r="J104" s="7">
        <f>IF($I104="","",$D104-$I104)</f>
        <v/>
      </c>
    </row>
    <row r="105">
      <c r="A105" s="4" t="n"/>
      <c r="B105" s="5" t="n"/>
      <c r="C105" s="5" t="n"/>
      <c r="D105" s="5" t="n"/>
      <c r="E105" s="6">
        <f>IF($B105="","",ROUNDDOWN($B105,-3))</f>
        <v/>
      </c>
      <c r="F105" s="6">
        <f>IF($E105="","",IF($E105&lt;=1950000,$E105*0.05-0,IF($E105&lt;=3300000,$E105*0.1-97500,IF($E105&lt;=6950000,$E105*0.2-427500,IF($E105&lt;=9000000,$E105*0.23-636000,IF($E105&lt;=18000000,$E105*0.33-1536000,$E105*0.4-2796000))))))</f>
        <v/>
      </c>
      <c r="G105" s="6">
        <f>IF($F105="","",MAX($F105-IF($C105="",0,$C105),0))</f>
        <v/>
      </c>
      <c r="H105" s="6">
        <f>IF($G105="","",$G105*1.021)</f>
        <v/>
      </c>
      <c r="I105" s="7">
        <f>IF($H105="","",ROUNDDOWN($H105,-2))</f>
        <v/>
      </c>
      <c r="J105" s="7">
        <f>IF($I105="","",$D105-$I105)</f>
        <v/>
      </c>
    </row>
    <row r="106">
      <c r="A106" s="4" t="n"/>
      <c r="B106" s="5" t="n"/>
      <c r="C106" s="5" t="n"/>
      <c r="D106" s="5" t="n"/>
      <c r="E106" s="6">
        <f>IF($B106="","",ROUNDDOWN($B106,-3))</f>
        <v/>
      </c>
      <c r="F106" s="6">
        <f>IF($E106="","",IF($E106&lt;=1950000,$E106*0.05-0,IF($E106&lt;=3300000,$E106*0.1-97500,IF($E106&lt;=6950000,$E106*0.2-427500,IF($E106&lt;=9000000,$E106*0.23-636000,IF($E106&lt;=18000000,$E106*0.33-1536000,$E106*0.4-2796000))))))</f>
        <v/>
      </c>
      <c r="G106" s="6">
        <f>IF($F106="","",MAX($F106-IF($C106="",0,$C106),0))</f>
        <v/>
      </c>
      <c r="H106" s="6">
        <f>IF($G106="","",$G106*1.021)</f>
        <v/>
      </c>
      <c r="I106" s="7">
        <f>IF($H106="","",ROUNDDOWN($H106,-2))</f>
        <v/>
      </c>
      <c r="J106" s="7">
        <f>IF($I106="","",$D106-$I106)</f>
        <v/>
      </c>
    </row>
    <row r="107">
      <c r="A107" s="4" t="n"/>
      <c r="B107" s="5" t="n"/>
      <c r="C107" s="5" t="n"/>
      <c r="D107" s="5" t="n"/>
      <c r="E107" s="6">
        <f>IF($B107="","",ROUNDDOWN($B107,-3))</f>
        <v/>
      </c>
      <c r="F107" s="6">
        <f>IF($E107="","",IF($E107&lt;=1950000,$E107*0.05-0,IF($E107&lt;=3300000,$E107*0.1-97500,IF($E107&lt;=6950000,$E107*0.2-427500,IF($E107&lt;=9000000,$E107*0.23-636000,IF($E107&lt;=18000000,$E107*0.33-1536000,$E107*0.4-2796000))))))</f>
        <v/>
      </c>
      <c r="G107" s="6">
        <f>IF($F107="","",MAX($F107-IF($C107="",0,$C107),0))</f>
        <v/>
      </c>
      <c r="H107" s="6">
        <f>IF($G107="","",$G107*1.021)</f>
        <v/>
      </c>
      <c r="I107" s="7">
        <f>IF($H107="","",ROUNDDOWN($H107,-2))</f>
        <v/>
      </c>
      <c r="J107" s="7">
        <f>IF($I107="","",$D107-$I107)</f>
        <v/>
      </c>
    </row>
    <row r="108">
      <c r="A108" s="4" t="n"/>
      <c r="B108" s="5" t="n"/>
      <c r="C108" s="5" t="n"/>
      <c r="D108" s="5" t="n"/>
      <c r="E108" s="6">
        <f>IF($B108="","",ROUNDDOWN($B108,-3))</f>
        <v/>
      </c>
      <c r="F108" s="6">
        <f>IF($E108="","",IF($E108&lt;=1950000,$E108*0.05-0,IF($E108&lt;=3300000,$E108*0.1-97500,IF($E108&lt;=6950000,$E108*0.2-427500,IF($E108&lt;=9000000,$E108*0.23-636000,IF($E108&lt;=18000000,$E108*0.33-1536000,$E108*0.4-2796000))))))</f>
        <v/>
      </c>
      <c r="G108" s="6">
        <f>IF($F108="","",MAX($F108-IF($C108="",0,$C108),0))</f>
        <v/>
      </c>
      <c r="H108" s="6">
        <f>IF($G108="","",$G108*1.021)</f>
        <v/>
      </c>
      <c r="I108" s="7">
        <f>IF($H108="","",ROUNDDOWN($H108,-2))</f>
        <v/>
      </c>
      <c r="J108" s="7">
        <f>IF($I108="","",$D108-$I108)</f>
        <v/>
      </c>
    </row>
    <row r="109">
      <c r="A109" s="4" t="n"/>
      <c r="B109" s="5" t="n"/>
      <c r="C109" s="5" t="n"/>
      <c r="D109" s="5" t="n"/>
      <c r="E109" s="6">
        <f>IF($B109="","",ROUNDDOWN($B109,-3))</f>
        <v/>
      </c>
      <c r="F109" s="6">
        <f>IF($E109="","",IF($E109&lt;=1950000,$E109*0.05-0,IF($E109&lt;=3300000,$E109*0.1-97500,IF($E109&lt;=6950000,$E109*0.2-427500,IF($E109&lt;=9000000,$E109*0.23-636000,IF($E109&lt;=18000000,$E109*0.33-1536000,$E109*0.4-2796000))))))</f>
        <v/>
      </c>
      <c r="G109" s="6">
        <f>IF($F109="","",MAX($F109-IF($C109="",0,$C109),0))</f>
        <v/>
      </c>
      <c r="H109" s="6">
        <f>IF($G109="","",$G109*1.021)</f>
        <v/>
      </c>
      <c r="I109" s="7">
        <f>IF($H109="","",ROUNDDOWN($H109,-2))</f>
        <v/>
      </c>
      <c r="J109" s="7">
        <f>IF($I109="","",$D109-$I109)</f>
        <v/>
      </c>
    </row>
    <row r="110">
      <c r="A110" s="4" t="n"/>
      <c r="B110" s="5" t="n"/>
      <c r="C110" s="5" t="n"/>
      <c r="D110" s="5" t="n"/>
      <c r="E110" s="6">
        <f>IF($B110="","",ROUNDDOWN($B110,-3))</f>
        <v/>
      </c>
      <c r="F110" s="6">
        <f>IF($E110="","",IF($E110&lt;=1950000,$E110*0.05-0,IF($E110&lt;=3300000,$E110*0.1-97500,IF($E110&lt;=6950000,$E110*0.2-427500,IF($E110&lt;=9000000,$E110*0.23-636000,IF($E110&lt;=18000000,$E110*0.33-1536000,$E110*0.4-2796000))))))</f>
        <v/>
      </c>
      <c r="G110" s="6">
        <f>IF($F110="","",MAX($F110-IF($C110="",0,$C110),0))</f>
        <v/>
      </c>
      <c r="H110" s="6">
        <f>IF($G110="","",$G110*1.021)</f>
        <v/>
      </c>
      <c r="I110" s="7">
        <f>IF($H110="","",ROUNDDOWN($H110,-2))</f>
        <v/>
      </c>
      <c r="J110" s="7">
        <f>IF($I110="","",$D110-$I110)</f>
        <v/>
      </c>
    </row>
    <row r="111">
      <c r="A111" s="4" t="n"/>
      <c r="B111" s="5" t="n"/>
      <c r="C111" s="5" t="n"/>
      <c r="D111" s="5" t="n"/>
      <c r="E111" s="6">
        <f>IF($B111="","",ROUNDDOWN($B111,-3))</f>
        <v/>
      </c>
      <c r="F111" s="6">
        <f>IF($E111="","",IF($E111&lt;=1950000,$E111*0.05-0,IF($E111&lt;=3300000,$E111*0.1-97500,IF($E111&lt;=6950000,$E111*0.2-427500,IF($E111&lt;=9000000,$E111*0.23-636000,IF($E111&lt;=18000000,$E111*0.33-1536000,$E111*0.4-2796000))))))</f>
        <v/>
      </c>
      <c r="G111" s="6">
        <f>IF($F111="","",MAX($F111-IF($C111="",0,$C111),0))</f>
        <v/>
      </c>
      <c r="H111" s="6">
        <f>IF($G111="","",$G111*1.021)</f>
        <v/>
      </c>
      <c r="I111" s="7">
        <f>IF($H111="","",ROUNDDOWN($H111,-2))</f>
        <v/>
      </c>
      <c r="J111" s="7">
        <f>IF($I111="","",$D111-$I111)</f>
        <v/>
      </c>
    </row>
    <row r="112">
      <c r="A112" s="4" t="n"/>
      <c r="B112" s="5" t="n"/>
      <c r="C112" s="5" t="n"/>
      <c r="D112" s="5" t="n"/>
      <c r="E112" s="6">
        <f>IF($B112="","",ROUNDDOWN($B112,-3))</f>
        <v/>
      </c>
      <c r="F112" s="6">
        <f>IF($E112="","",IF($E112&lt;=1950000,$E112*0.05-0,IF($E112&lt;=3300000,$E112*0.1-97500,IF($E112&lt;=6950000,$E112*0.2-427500,IF($E112&lt;=9000000,$E112*0.23-636000,IF($E112&lt;=18000000,$E112*0.33-1536000,$E112*0.4-2796000))))))</f>
        <v/>
      </c>
      <c r="G112" s="6">
        <f>IF($F112="","",MAX($F112-IF($C112="",0,$C112),0))</f>
        <v/>
      </c>
      <c r="H112" s="6">
        <f>IF($G112="","",$G112*1.021)</f>
        <v/>
      </c>
      <c r="I112" s="7">
        <f>IF($H112="","",ROUNDDOWN($H112,-2))</f>
        <v/>
      </c>
      <c r="J112" s="7">
        <f>IF($I112="","",$D112-$I112)</f>
        <v/>
      </c>
    </row>
    <row r="113">
      <c r="A113" s="4" t="n"/>
      <c r="B113" s="5" t="n"/>
      <c r="C113" s="5" t="n"/>
      <c r="D113" s="5" t="n"/>
      <c r="E113" s="6">
        <f>IF($B113="","",ROUNDDOWN($B113,-3))</f>
        <v/>
      </c>
      <c r="F113" s="6">
        <f>IF($E113="","",IF($E113&lt;=1950000,$E113*0.05-0,IF($E113&lt;=3300000,$E113*0.1-97500,IF($E113&lt;=6950000,$E113*0.2-427500,IF($E113&lt;=9000000,$E113*0.23-636000,IF($E113&lt;=18000000,$E113*0.33-1536000,$E113*0.4-2796000))))))</f>
        <v/>
      </c>
      <c r="G113" s="6">
        <f>IF($F113="","",MAX($F113-IF($C113="",0,$C113),0))</f>
        <v/>
      </c>
      <c r="H113" s="6">
        <f>IF($G113="","",$G113*1.021)</f>
        <v/>
      </c>
      <c r="I113" s="7">
        <f>IF($H113="","",ROUNDDOWN($H113,-2))</f>
        <v/>
      </c>
      <c r="J113" s="7">
        <f>IF($I113="","",$D113-$I113)</f>
        <v/>
      </c>
    </row>
    <row r="114">
      <c r="A114" s="4" t="n"/>
      <c r="B114" s="5" t="n"/>
      <c r="C114" s="5" t="n"/>
      <c r="D114" s="5" t="n"/>
      <c r="E114" s="6">
        <f>IF($B114="","",ROUNDDOWN($B114,-3))</f>
        <v/>
      </c>
      <c r="F114" s="6">
        <f>IF($E114="","",IF($E114&lt;=1950000,$E114*0.05-0,IF($E114&lt;=3300000,$E114*0.1-97500,IF($E114&lt;=6950000,$E114*0.2-427500,IF($E114&lt;=9000000,$E114*0.23-636000,IF($E114&lt;=18000000,$E114*0.33-1536000,$E114*0.4-2796000))))))</f>
        <v/>
      </c>
      <c r="G114" s="6">
        <f>IF($F114="","",MAX($F114-IF($C114="",0,$C114),0))</f>
        <v/>
      </c>
      <c r="H114" s="6">
        <f>IF($G114="","",$G114*1.021)</f>
        <v/>
      </c>
      <c r="I114" s="7">
        <f>IF($H114="","",ROUNDDOWN($H114,-2))</f>
        <v/>
      </c>
      <c r="J114" s="7">
        <f>IF($I114="","",$D114-$I114)</f>
        <v/>
      </c>
    </row>
    <row r="115">
      <c r="A115" s="4" t="n"/>
      <c r="B115" s="5" t="n"/>
      <c r="C115" s="5" t="n"/>
      <c r="D115" s="5" t="n"/>
      <c r="E115" s="6">
        <f>IF($B115="","",ROUNDDOWN($B115,-3))</f>
        <v/>
      </c>
      <c r="F115" s="6">
        <f>IF($E115="","",IF($E115&lt;=1950000,$E115*0.05-0,IF($E115&lt;=3300000,$E115*0.1-97500,IF($E115&lt;=6950000,$E115*0.2-427500,IF($E115&lt;=9000000,$E115*0.23-636000,IF($E115&lt;=18000000,$E115*0.33-1536000,$E115*0.4-2796000))))))</f>
        <v/>
      </c>
      <c r="G115" s="6">
        <f>IF($F115="","",MAX($F115-IF($C115="",0,$C115),0))</f>
        <v/>
      </c>
      <c r="H115" s="6">
        <f>IF($G115="","",$G115*1.021)</f>
        <v/>
      </c>
      <c r="I115" s="7">
        <f>IF($H115="","",ROUNDDOWN($H115,-2))</f>
        <v/>
      </c>
      <c r="J115" s="7">
        <f>IF($I115="","",$D115-$I115)</f>
        <v/>
      </c>
    </row>
    <row r="116">
      <c r="A116" s="4" t="n"/>
      <c r="B116" s="5" t="n"/>
      <c r="C116" s="5" t="n"/>
      <c r="D116" s="5" t="n"/>
      <c r="E116" s="6">
        <f>IF($B116="","",ROUNDDOWN($B116,-3))</f>
        <v/>
      </c>
      <c r="F116" s="6">
        <f>IF($E116="","",IF($E116&lt;=1950000,$E116*0.05-0,IF($E116&lt;=3300000,$E116*0.1-97500,IF($E116&lt;=6950000,$E116*0.2-427500,IF($E116&lt;=9000000,$E116*0.23-636000,IF($E116&lt;=18000000,$E116*0.33-1536000,$E116*0.4-2796000))))))</f>
        <v/>
      </c>
      <c r="G116" s="6">
        <f>IF($F116="","",MAX($F116-IF($C116="",0,$C116),0))</f>
        <v/>
      </c>
      <c r="H116" s="6">
        <f>IF($G116="","",$G116*1.021)</f>
        <v/>
      </c>
      <c r="I116" s="7">
        <f>IF($H116="","",ROUNDDOWN($H116,-2))</f>
        <v/>
      </c>
      <c r="J116" s="7">
        <f>IF($I116="","",$D116-$I116)</f>
        <v/>
      </c>
    </row>
    <row r="117">
      <c r="A117" s="4" t="n"/>
      <c r="B117" s="5" t="n"/>
      <c r="C117" s="5" t="n"/>
      <c r="D117" s="5" t="n"/>
      <c r="E117" s="6">
        <f>IF($B117="","",ROUNDDOWN($B117,-3))</f>
        <v/>
      </c>
      <c r="F117" s="6">
        <f>IF($E117="","",IF($E117&lt;=1950000,$E117*0.05-0,IF($E117&lt;=3300000,$E117*0.1-97500,IF($E117&lt;=6950000,$E117*0.2-427500,IF($E117&lt;=9000000,$E117*0.23-636000,IF($E117&lt;=18000000,$E117*0.33-1536000,$E117*0.4-2796000))))))</f>
        <v/>
      </c>
      <c r="G117" s="6">
        <f>IF($F117="","",MAX($F117-IF($C117="",0,$C117),0))</f>
        <v/>
      </c>
      <c r="H117" s="6">
        <f>IF($G117="","",$G117*1.021)</f>
        <v/>
      </c>
      <c r="I117" s="7">
        <f>IF($H117="","",ROUNDDOWN($H117,-2))</f>
        <v/>
      </c>
      <c r="J117" s="7">
        <f>IF($I117="","",$D117-$I117)</f>
        <v/>
      </c>
    </row>
    <row r="118">
      <c r="A118" s="4" t="n"/>
      <c r="B118" s="5" t="n"/>
      <c r="C118" s="5" t="n"/>
      <c r="D118" s="5" t="n"/>
      <c r="E118" s="6">
        <f>IF($B118="","",ROUNDDOWN($B118,-3))</f>
        <v/>
      </c>
      <c r="F118" s="6">
        <f>IF($E118="","",IF($E118&lt;=1950000,$E118*0.05-0,IF($E118&lt;=3300000,$E118*0.1-97500,IF($E118&lt;=6950000,$E118*0.2-427500,IF($E118&lt;=9000000,$E118*0.23-636000,IF($E118&lt;=18000000,$E118*0.33-1536000,$E118*0.4-2796000))))))</f>
        <v/>
      </c>
      <c r="G118" s="6">
        <f>IF($F118="","",MAX($F118-IF($C118="",0,$C118),0))</f>
        <v/>
      </c>
      <c r="H118" s="6">
        <f>IF($G118="","",$G118*1.021)</f>
        <v/>
      </c>
      <c r="I118" s="7">
        <f>IF($H118="","",ROUNDDOWN($H118,-2))</f>
        <v/>
      </c>
      <c r="J118" s="7">
        <f>IF($I118="","",$D118-$I118)</f>
        <v/>
      </c>
    </row>
    <row r="119">
      <c r="A119" s="4" t="n"/>
      <c r="B119" s="5" t="n"/>
      <c r="C119" s="5" t="n"/>
      <c r="D119" s="5" t="n"/>
      <c r="E119" s="6">
        <f>IF($B119="","",ROUNDDOWN($B119,-3))</f>
        <v/>
      </c>
      <c r="F119" s="6">
        <f>IF($E119="","",IF($E119&lt;=1950000,$E119*0.05-0,IF($E119&lt;=3300000,$E119*0.1-97500,IF($E119&lt;=6950000,$E119*0.2-427500,IF($E119&lt;=9000000,$E119*0.23-636000,IF($E119&lt;=18000000,$E119*0.33-1536000,$E119*0.4-2796000))))))</f>
        <v/>
      </c>
      <c r="G119" s="6">
        <f>IF($F119="","",MAX($F119-IF($C119="",0,$C119),0))</f>
        <v/>
      </c>
      <c r="H119" s="6">
        <f>IF($G119="","",$G119*1.021)</f>
        <v/>
      </c>
      <c r="I119" s="7">
        <f>IF($H119="","",ROUNDDOWN($H119,-2))</f>
        <v/>
      </c>
      <c r="J119" s="7">
        <f>IF($I119="","",$D119-$I119)</f>
        <v/>
      </c>
    </row>
    <row r="120">
      <c r="A120" s="4" t="n"/>
      <c r="B120" s="5" t="n"/>
      <c r="C120" s="5" t="n"/>
      <c r="D120" s="5" t="n"/>
      <c r="E120" s="6">
        <f>IF($B120="","",ROUNDDOWN($B120,-3))</f>
        <v/>
      </c>
      <c r="F120" s="6">
        <f>IF($E120="","",IF($E120&lt;=1950000,$E120*0.05-0,IF($E120&lt;=3300000,$E120*0.1-97500,IF($E120&lt;=6950000,$E120*0.2-427500,IF($E120&lt;=9000000,$E120*0.23-636000,IF($E120&lt;=18000000,$E120*0.33-1536000,$E120*0.4-2796000))))))</f>
        <v/>
      </c>
      <c r="G120" s="6">
        <f>IF($F120="","",MAX($F120-IF($C120="",0,$C120),0))</f>
        <v/>
      </c>
      <c r="H120" s="6">
        <f>IF($G120="","",$G120*1.021)</f>
        <v/>
      </c>
      <c r="I120" s="7">
        <f>IF($H120="","",ROUNDDOWN($H120,-2))</f>
        <v/>
      </c>
      <c r="J120" s="7">
        <f>IF($I120="","",$D120-$I120)</f>
        <v/>
      </c>
    </row>
    <row r="121">
      <c r="A121" s="4" t="n"/>
      <c r="B121" s="5" t="n"/>
      <c r="C121" s="5" t="n"/>
      <c r="D121" s="5" t="n"/>
      <c r="E121" s="6">
        <f>IF($B121="","",ROUNDDOWN($B121,-3))</f>
        <v/>
      </c>
      <c r="F121" s="6">
        <f>IF($E121="","",IF($E121&lt;=1950000,$E121*0.05-0,IF($E121&lt;=3300000,$E121*0.1-97500,IF($E121&lt;=6950000,$E121*0.2-427500,IF($E121&lt;=9000000,$E121*0.23-636000,IF($E121&lt;=18000000,$E121*0.33-1536000,$E121*0.4-2796000))))))</f>
        <v/>
      </c>
      <c r="G121" s="6">
        <f>IF($F121="","",MAX($F121-IF($C121="",0,$C121),0))</f>
        <v/>
      </c>
      <c r="H121" s="6">
        <f>IF($G121="","",$G121*1.021)</f>
        <v/>
      </c>
      <c r="I121" s="7">
        <f>IF($H121="","",ROUNDDOWN($H121,-2))</f>
        <v/>
      </c>
      <c r="J121" s="7">
        <f>IF($I121="","",$D121-$I121)</f>
        <v/>
      </c>
    </row>
    <row r="122">
      <c r="A122" s="4" t="n"/>
      <c r="B122" s="5" t="n"/>
      <c r="C122" s="5" t="n"/>
      <c r="D122" s="5" t="n"/>
      <c r="E122" s="6">
        <f>IF($B122="","",ROUNDDOWN($B122,-3))</f>
        <v/>
      </c>
      <c r="F122" s="6">
        <f>IF($E122="","",IF($E122&lt;=1950000,$E122*0.05-0,IF($E122&lt;=3300000,$E122*0.1-97500,IF($E122&lt;=6950000,$E122*0.2-427500,IF($E122&lt;=9000000,$E122*0.23-636000,IF($E122&lt;=18000000,$E122*0.33-1536000,$E122*0.4-2796000))))))</f>
        <v/>
      </c>
      <c r="G122" s="6">
        <f>IF($F122="","",MAX($F122-IF($C122="",0,$C122),0))</f>
        <v/>
      </c>
      <c r="H122" s="6">
        <f>IF($G122="","",$G122*1.021)</f>
        <v/>
      </c>
      <c r="I122" s="7">
        <f>IF($H122="","",ROUNDDOWN($H122,-2))</f>
        <v/>
      </c>
      <c r="J122" s="7">
        <f>IF($I122="","",$D122-$I122)</f>
        <v/>
      </c>
    </row>
    <row r="123">
      <c r="A123" s="4" t="n"/>
      <c r="B123" s="5" t="n"/>
      <c r="C123" s="5" t="n"/>
      <c r="D123" s="5" t="n"/>
      <c r="E123" s="6">
        <f>IF($B123="","",ROUNDDOWN($B123,-3))</f>
        <v/>
      </c>
      <c r="F123" s="6">
        <f>IF($E123="","",IF($E123&lt;=1950000,$E123*0.05-0,IF($E123&lt;=3300000,$E123*0.1-97500,IF($E123&lt;=6950000,$E123*0.2-427500,IF($E123&lt;=9000000,$E123*0.23-636000,IF($E123&lt;=18000000,$E123*0.33-1536000,$E123*0.4-2796000))))))</f>
        <v/>
      </c>
      <c r="G123" s="6">
        <f>IF($F123="","",MAX($F123-IF($C123="",0,$C123),0))</f>
        <v/>
      </c>
      <c r="H123" s="6">
        <f>IF($G123="","",$G123*1.021)</f>
        <v/>
      </c>
      <c r="I123" s="7">
        <f>IF($H123="","",ROUNDDOWN($H123,-2))</f>
        <v/>
      </c>
      <c r="J123" s="7">
        <f>IF($I123="","",$D123-$I123)</f>
        <v/>
      </c>
    </row>
    <row r="124">
      <c r="A124" s="4" t="n"/>
      <c r="B124" s="5" t="n"/>
      <c r="C124" s="5" t="n"/>
      <c r="D124" s="5" t="n"/>
      <c r="E124" s="6">
        <f>IF($B124="","",ROUNDDOWN($B124,-3))</f>
        <v/>
      </c>
      <c r="F124" s="6">
        <f>IF($E124="","",IF($E124&lt;=1950000,$E124*0.05-0,IF($E124&lt;=3300000,$E124*0.1-97500,IF($E124&lt;=6950000,$E124*0.2-427500,IF($E124&lt;=9000000,$E124*0.23-636000,IF($E124&lt;=18000000,$E124*0.33-1536000,$E124*0.4-2796000))))))</f>
        <v/>
      </c>
      <c r="G124" s="6">
        <f>IF($F124="","",MAX($F124-IF($C124="",0,$C124),0))</f>
        <v/>
      </c>
      <c r="H124" s="6">
        <f>IF($G124="","",$G124*1.021)</f>
        <v/>
      </c>
      <c r="I124" s="7">
        <f>IF($H124="","",ROUNDDOWN($H124,-2))</f>
        <v/>
      </c>
      <c r="J124" s="7">
        <f>IF($I124="","",$D124-$I124)</f>
        <v/>
      </c>
    </row>
    <row r="125">
      <c r="A125" s="4" t="n"/>
      <c r="B125" s="5" t="n"/>
      <c r="C125" s="5" t="n"/>
      <c r="D125" s="5" t="n"/>
      <c r="E125" s="6">
        <f>IF($B125="","",ROUNDDOWN($B125,-3))</f>
        <v/>
      </c>
      <c r="F125" s="6">
        <f>IF($E125="","",IF($E125&lt;=1950000,$E125*0.05-0,IF($E125&lt;=3300000,$E125*0.1-97500,IF($E125&lt;=6950000,$E125*0.2-427500,IF($E125&lt;=9000000,$E125*0.23-636000,IF($E125&lt;=18000000,$E125*0.33-1536000,$E125*0.4-2796000))))))</f>
        <v/>
      </c>
      <c r="G125" s="6">
        <f>IF($F125="","",MAX($F125-IF($C125="",0,$C125),0))</f>
        <v/>
      </c>
      <c r="H125" s="6">
        <f>IF($G125="","",$G125*1.021)</f>
        <v/>
      </c>
      <c r="I125" s="7">
        <f>IF($H125="","",ROUNDDOWN($H125,-2))</f>
        <v/>
      </c>
      <c r="J125" s="7">
        <f>IF($I125="","",$D125-$I125)</f>
        <v/>
      </c>
    </row>
    <row r="126">
      <c r="A126" s="4" t="n"/>
      <c r="B126" s="5" t="n"/>
      <c r="C126" s="5" t="n"/>
      <c r="D126" s="5" t="n"/>
      <c r="E126" s="6">
        <f>IF($B126="","",ROUNDDOWN($B126,-3))</f>
        <v/>
      </c>
      <c r="F126" s="6">
        <f>IF($E126="","",IF($E126&lt;=1950000,$E126*0.05-0,IF($E126&lt;=3300000,$E126*0.1-97500,IF($E126&lt;=6950000,$E126*0.2-427500,IF($E126&lt;=9000000,$E126*0.23-636000,IF($E126&lt;=18000000,$E126*0.33-1536000,$E126*0.4-2796000))))))</f>
        <v/>
      </c>
      <c r="G126" s="6">
        <f>IF($F126="","",MAX($F126-IF($C126="",0,$C126),0))</f>
        <v/>
      </c>
      <c r="H126" s="6">
        <f>IF($G126="","",$G126*1.021)</f>
        <v/>
      </c>
      <c r="I126" s="7">
        <f>IF($H126="","",ROUNDDOWN($H126,-2))</f>
        <v/>
      </c>
      <c r="J126" s="7">
        <f>IF($I126="","",$D126-$I126)</f>
        <v/>
      </c>
    </row>
    <row r="127">
      <c r="A127" s="4" t="n"/>
      <c r="B127" s="5" t="n"/>
      <c r="C127" s="5" t="n"/>
      <c r="D127" s="5" t="n"/>
      <c r="E127" s="6">
        <f>IF($B127="","",ROUNDDOWN($B127,-3))</f>
        <v/>
      </c>
      <c r="F127" s="6">
        <f>IF($E127="","",IF($E127&lt;=1950000,$E127*0.05-0,IF($E127&lt;=3300000,$E127*0.1-97500,IF($E127&lt;=6950000,$E127*0.2-427500,IF($E127&lt;=9000000,$E127*0.23-636000,IF($E127&lt;=18000000,$E127*0.33-1536000,$E127*0.4-2796000))))))</f>
        <v/>
      </c>
      <c r="G127" s="6">
        <f>IF($F127="","",MAX($F127-IF($C127="",0,$C127),0))</f>
        <v/>
      </c>
      <c r="H127" s="6">
        <f>IF($G127="","",$G127*1.021)</f>
        <v/>
      </c>
      <c r="I127" s="7">
        <f>IF($H127="","",ROUNDDOWN($H127,-2))</f>
        <v/>
      </c>
      <c r="J127" s="7">
        <f>IF($I127="","",$D127-$I127)</f>
        <v/>
      </c>
    </row>
    <row r="128">
      <c r="A128" s="4" t="n"/>
      <c r="B128" s="5" t="n"/>
      <c r="C128" s="5" t="n"/>
      <c r="D128" s="5" t="n"/>
      <c r="E128" s="6">
        <f>IF($B128="","",ROUNDDOWN($B128,-3))</f>
        <v/>
      </c>
      <c r="F128" s="6">
        <f>IF($E128="","",IF($E128&lt;=1950000,$E128*0.05-0,IF($E128&lt;=3300000,$E128*0.1-97500,IF($E128&lt;=6950000,$E128*0.2-427500,IF($E128&lt;=9000000,$E128*0.23-636000,IF($E128&lt;=18000000,$E128*0.33-1536000,$E128*0.4-2796000))))))</f>
        <v/>
      </c>
      <c r="G128" s="6">
        <f>IF($F128="","",MAX($F128-IF($C128="",0,$C128),0))</f>
        <v/>
      </c>
      <c r="H128" s="6">
        <f>IF($G128="","",$G128*1.021)</f>
        <v/>
      </c>
      <c r="I128" s="7">
        <f>IF($H128="","",ROUNDDOWN($H128,-2))</f>
        <v/>
      </c>
      <c r="J128" s="7">
        <f>IF($I128="","",$D128-$I128)</f>
        <v/>
      </c>
    </row>
    <row r="129">
      <c r="A129" s="4" t="n"/>
      <c r="B129" s="5" t="n"/>
      <c r="C129" s="5" t="n"/>
      <c r="D129" s="5" t="n"/>
      <c r="E129" s="6">
        <f>IF($B129="","",ROUNDDOWN($B129,-3))</f>
        <v/>
      </c>
      <c r="F129" s="6">
        <f>IF($E129="","",IF($E129&lt;=1950000,$E129*0.05-0,IF($E129&lt;=3300000,$E129*0.1-97500,IF($E129&lt;=6950000,$E129*0.2-427500,IF($E129&lt;=9000000,$E129*0.23-636000,IF($E129&lt;=18000000,$E129*0.33-1536000,$E129*0.4-2796000))))))</f>
        <v/>
      </c>
      <c r="G129" s="6">
        <f>IF($F129="","",MAX($F129-IF($C129="",0,$C129),0))</f>
        <v/>
      </c>
      <c r="H129" s="6">
        <f>IF($G129="","",$G129*1.021)</f>
        <v/>
      </c>
      <c r="I129" s="7">
        <f>IF($H129="","",ROUNDDOWN($H129,-2))</f>
        <v/>
      </c>
      <c r="J129" s="7">
        <f>IF($I129="","",$D129-$I129)</f>
        <v/>
      </c>
    </row>
    <row r="130">
      <c r="A130" s="4" t="n"/>
      <c r="B130" s="5" t="n"/>
      <c r="C130" s="5" t="n"/>
      <c r="D130" s="5" t="n"/>
      <c r="E130" s="6">
        <f>IF($B130="","",ROUNDDOWN($B130,-3))</f>
        <v/>
      </c>
      <c r="F130" s="6">
        <f>IF($E130="","",IF($E130&lt;=1950000,$E130*0.05-0,IF($E130&lt;=3300000,$E130*0.1-97500,IF($E130&lt;=6950000,$E130*0.2-427500,IF($E130&lt;=9000000,$E130*0.23-636000,IF($E130&lt;=18000000,$E130*0.33-1536000,$E130*0.4-2796000))))))</f>
        <v/>
      </c>
      <c r="G130" s="6">
        <f>IF($F130="","",MAX($F130-IF($C130="",0,$C130),0))</f>
        <v/>
      </c>
      <c r="H130" s="6">
        <f>IF($G130="","",$G130*1.021)</f>
        <v/>
      </c>
      <c r="I130" s="7">
        <f>IF($H130="","",ROUNDDOWN($H130,-2))</f>
        <v/>
      </c>
      <c r="J130" s="7">
        <f>IF($I130="","",$D130-$I130)</f>
        <v/>
      </c>
    </row>
    <row r="131">
      <c r="A131" s="4" t="n"/>
      <c r="B131" s="5" t="n"/>
      <c r="C131" s="5" t="n"/>
      <c r="D131" s="5" t="n"/>
      <c r="E131" s="6">
        <f>IF($B131="","",ROUNDDOWN($B131,-3))</f>
        <v/>
      </c>
      <c r="F131" s="6">
        <f>IF($E131="","",IF($E131&lt;=1950000,$E131*0.05-0,IF($E131&lt;=3300000,$E131*0.1-97500,IF($E131&lt;=6950000,$E131*0.2-427500,IF($E131&lt;=9000000,$E131*0.23-636000,IF($E131&lt;=18000000,$E131*0.33-1536000,$E131*0.4-2796000))))))</f>
        <v/>
      </c>
      <c r="G131" s="6">
        <f>IF($F131="","",MAX($F131-IF($C131="",0,$C131),0))</f>
        <v/>
      </c>
      <c r="H131" s="6">
        <f>IF($G131="","",$G131*1.021)</f>
        <v/>
      </c>
      <c r="I131" s="7">
        <f>IF($H131="","",ROUNDDOWN($H131,-2))</f>
        <v/>
      </c>
      <c r="J131" s="7">
        <f>IF($I131="","",$D131-$I131)</f>
        <v/>
      </c>
    </row>
    <row r="132">
      <c r="A132" s="4" t="n"/>
      <c r="B132" s="5" t="n"/>
      <c r="C132" s="5" t="n"/>
      <c r="D132" s="5" t="n"/>
      <c r="E132" s="6">
        <f>IF($B132="","",ROUNDDOWN($B132,-3))</f>
        <v/>
      </c>
      <c r="F132" s="6">
        <f>IF($E132="","",IF($E132&lt;=1950000,$E132*0.05-0,IF($E132&lt;=3300000,$E132*0.1-97500,IF($E132&lt;=6950000,$E132*0.2-427500,IF($E132&lt;=9000000,$E132*0.23-636000,IF($E132&lt;=18000000,$E132*0.33-1536000,$E132*0.4-2796000))))))</f>
        <v/>
      </c>
      <c r="G132" s="6">
        <f>IF($F132="","",MAX($F132-IF($C132="",0,$C132),0))</f>
        <v/>
      </c>
      <c r="H132" s="6">
        <f>IF($G132="","",$G132*1.021)</f>
        <v/>
      </c>
      <c r="I132" s="7">
        <f>IF($H132="","",ROUNDDOWN($H132,-2))</f>
        <v/>
      </c>
      <c r="J132" s="7">
        <f>IF($I132="","",$D132-$I132)</f>
        <v/>
      </c>
    </row>
    <row r="133">
      <c r="A133" s="4" t="n"/>
      <c r="B133" s="5" t="n"/>
      <c r="C133" s="5" t="n"/>
      <c r="D133" s="5" t="n"/>
      <c r="E133" s="6">
        <f>IF($B133="","",ROUNDDOWN($B133,-3))</f>
        <v/>
      </c>
      <c r="F133" s="6">
        <f>IF($E133="","",IF($E133&lt;=1950000,$E133*0.05-0,IF($E133&lt;=3300000,$E133*0.1-97500,IF($E133&lt;=6950000,$E133*0.2-427500,IF($E133&lt;=9000000,$E133*0.23-636000,IF($E133&lt;=18000000,$E133*0.33-1536000,$E133*0.4-2796000))))))</f>
        <v/>
      </c>
      <c r="G133" s="6">
        <f>IF($F133="","",MAX($F133-IF($C133="",0,$C133),0))</f>
        <v/>
      </c>
      <c r="H133" s="6">
        <f>IF($G133="","",$G133*1.021)</f>
        <v/>
      </c>
      <c r="I133" s="7">
        <f>IF($H133="","",ROUNDDOWN($H133,-2))</f>
        <v/>
      </c>
      <c r="J133" s="7">
        <f>IF($I133="","",$D133-$I133)</f>
        <v/>
      </c>
    </row>
    <row r="134">
      <c r="A134" s="4" t="n"/>
      <c r="B134" s="5" t="n"/>
      <c r="C134" s="5" t="n"/>
      <c r="D134" s="5" t="n"/>
      <c r="E134" s="6">
        <f>IF($B134="","",ROUNDDOWN($B134,-3))</f>
        <v/>
      </c>
      <c r="F134" s="6">
        <f>IF($E134="","",IF($E134&lt;=1950000,$E134*0.05-0,IF($E134&lt;=3300000,$E134*0.1-97500,IF($E134&lt;=6950000,$E134*0.2-427500,IF($E134&lt;=9000000,$E134*0.23-636000,IF($E134&lt;=18000000,$E134*0.33-1536000,$E134*0.4-2796000))))))</f>
        <v/>
      </c>
      <c r="G134" s="6">
        <f>IF($F134="","",MAX($F134-IF($C134="",0,$C134),0))</f>
        <v/>
      </c>
      <c r="H134" s="6">
        <f>IF($G134="","",$G134*1.021)</f>
        <v/>
      </c>
      <c r="I134" s="7">
        <f>IF($H134="","",ROUNDDOWN($H134,-2))</f>
        <v/>
      </c>
      <c r="J134" s="7">
        <f>IF($I134="","",$D134-$I134)</f>
        <v/>
      </c>
    </row>
    <row r="135">
      <c r="A135" s="4" t="n"/>
      <c r="B135" s="5" t="n"/>
      <c r="C135" s="5" t="n"/>
      <c r="D135" s="5" t="n"/>
      <c r="E135" s="6">
        <f>IF($B135="","",ROUNDDOWN($B135,-3))</f>
        <v/>
      </c>
      <c r="F135" s="6">
        <f>IF($E135="","",IF($E135&lt;=1950000,$E135*0.05-0,IF($E135&lt;=3300000,$E135*0.1-97500,IF($E135&lt;=6950000,$E135*0.2-427500,IF($E135&lt;=9000000,$E135*0.23-636000,IF($E135&lt;=18000000,$E135*0.33-1536000,$E135*0.4-2796000))))))</f>
        <v/>
      </c>
      <c r="G135" s="6">
        <f>IF($F135="","",MAX($F135-IF($C135="",0,$C135),0))</f>
        <v/>
      </c>
      <c r="H135" s="6">
        <f>IF($G135="","",$G135*1.021)</f>
        <v/>
      </c>
      <c r="I135" s="7">
        <f>IF($H135="","",ROUNDDOWN($H135,-2))</f>
        <v/>
      </c>
      <c r="J135" s="7">
        <f>IF($I135="","",$D135-$I135)</f>
        <v/>
      </c>
    </row>
    <row r="136">
      <c r="A136" s="4" t="n"/>
      <c r="B136" s="5" t="n"/>
      <c r="C136" s="5" t="n"/>
      <c r="D136" s="5" t="n"/>
      <c r="E136" s="6">
        <f>IF($B136="","",ROUNDDOWN($B136,-3))</f>
        <v/>
      </c>
      <c r="F136" s="6">
        <f>IF($E136="","",IF($E136&lt;=1950000,$E136*0.05-0,IF($E136&lt;=3300000,$E136*0.1-97500,IF($E136&lt;=6950000,$E136*0.2-427500,IF($E136&lt;=9000000,$E136*0.23-636000,IF($E136&lt;=18000000,$E136*0.33-1536000,$E136*0.4-2796000))))))</f>
        <v/>
      </c>
      <c r="G136" s="6">
        <f>IF($F136="","",MAX($F136-IF($C136="",0,$C136),0))</f>
        <v/>
      </c>
      <c r="H136" s="6">
        <f>IF($G136="","",$G136*1.021)</f>
        <v/>
      </c>
      <c r="I136" s="7">
        <f>IF($H136="","",ROUNDDOWN($H136,-2))</f>
        <v/>
      </c>
      <c r="J136" s="7">
        <f>IF($I136="","",$D136-$I136)</f>
        <v/>
      </c>
    </row>
    <row r="137">
      <c r="A137" s="4" t="n"/>
      <c r="B137" s="5" t="n"/>
      <c r="C137" s="5" t="n"/>
      <c r="D137" s="5" t="n"/>
      <c r="E137" s="6">
        <f>IF($B137="","",ROUNDDOWN($B137,-3))</f>
        <v/>
      </c>
      <c r="F137" s="6">
        <f>IF($E137="","",IF($E137&lt;=1950000,$E137*0.05-0,IF($E137&lt;=3300000,$E137*0.1-97500,IF($E137&lt;=6950000,$E137*0.2-427500,IF($E137&lt;=9000000,$E137*0.23-636000,IF($E137&lt;=18000000,$E137*0.33-1536000,$E137*0.4-2796000))))))</f>
        <v/>
      </c>
      <c r="G137" s="6">
        <f>IF($F137="","",MAX($F137-IF($C137="",0,$C137),0))</f>
        <v/>
      </c>
      <c r="H137" s="6">
        <f>IF($G137="","",$G137*1.021)</f>
        <v/>
      </c>
      <c r="I137" s="7">
        <f>IF($H137="","",ROUNDDOWN($H137,-2))</f>
        <v/>
      </c>
      <c r="J137" s="7">
        <f>IF($I137="","",$D137-$I137)</f>
        <v/>
      </c>
    </row>
    <row r="138">
      <c r="A138" s="4" t="n"/>
      <c r="B138" s="5" t="n"/>
      <c r="C138" s="5" t="n"/>
      <c r="D138" s="5" t="n"/>
      <c r="E138" s="6">
        <f>IF($B138="","",ROUNDDOWN($B138,-3))</f>
        <v/>
      </c>
      <c r="F138" s="6">
        <f>IF($E138="","",IF($E138&lt;=1950000,$E138*0.05-0,IF($E138&lt;=3300000,$E138*0.1-97500,IF($E138&lt;=6950000,$E138*0.2-427500,IF($E138&lt;=9000000,$E138*0.23-636000,IF($E138&lt;=18000000,$E138*0.33-1536000,$E138*0.4-2796000))))))</f>
        <v/>
      </c>
      <c r="G138" s="6">
        <f>IF($F138="","",MAX($F138-IF($C138="",0,$C138),0))</f>
        <v/>
      </c>
      <c r="H138" s="6">
        <f>IF($G138="","",$G138*1.021)</f>
        <v/>
      </c>
      <c r="I138" s="7">
        <f>IF($H138="","",ROUNDDOWN($H138,-2))</f>
        <v/>
      </c>
      <c r="J138" s="7">
        <f>IF($I138="","",$D138-$I138)</f>
        <v/>
      </c>
    </row>
    <row r="139">
      <c r="A139" s="4" t="n"/>
      <c r="B139" s="5" t="n"/>
      <c r="C139" s="5" t="n"/>
      <c r="D139" s="5" t="n"/>
      <c r="E139" s="6">
        <f>IF($B139="","",ROUNDDOWN($B139,-3))</f>
        <v/>
      </c>
      <c r="F139" s="6">
        <f>IF($E139="","",IF($E139&lt;=1950000,$E139*0.05-0,IF($E139&lt;=3300000,$E139*0.1-97500,IF($E139&lt;=6950000,$E139*0.2-427500,IF($E139&lt;=9000000,$E139*0.23-636000,IF($E139&lt;=18000000,$E139*0.33-1536000,$E139*0.4-2796000))))))</f>
        <v/>
      </c>
      <c r="G139" s="6">
        <f>IF($F139="","",MAX($F139-IF($C139="",0,$C139),0))</f>
        <v/>
      </c>
      <c r="H139" s="6">
        <f>IF($G139="","",$G139*1.021)</f>
        <v/>
      </c>
      <c r="I139" s="7">
        <f>IF($H139="","",ROUNDDOWN($H139,-2))</f>
        <v/>
      </c>
      <c r="J139" s="7">
        <f>IF($I139="","",$D139-$I139)</f>
        <v/>
      </c>
    </row>
    <row r="140">
      <c r="A140" s="4" t="n"/>
      <c r="B140" s="5" t="n"/>
      <c r="C140" s="5" t="n"/>
      <c r="D140" s="5" t="n"/>
      <c r="E140" s="6">
        <f>IF($B140="","",ROUNDDOWN($B140,-3))</f>
        <v/>
      </c>
      <c r="F140" s="6">
        <f>IF($E140="","",IF($E140&lt;=1950000,$E140*0.05-0,IF($E140&lt;=3300000,$E140*0.1-97500,IF($E140&lt;=6950000,$E140*0.2-427500,IF($E140&lt;=9000000,$E140*0.23-636000,IF($E140&lt;=18000000,$E140*0.33-1536000,$E140*0.4-2796000))))))</f>
        <v/>
      </c>
      <c r="G140" s="6">
        <f>IF($F140="","",MAX($F140-IF($C140="",0,$C140),0))</f>
        <v/>
      </c>
      <c r="H140" s="6">
        <f>IF($G140="","",$G140*1.021)</f>
        <v/>
      </c>
      <c r="I140" s="7">
        <f>IF($H140="","",ROUNDDOWN($H140,-2))</f>
        <v/>
      </c>
      <c r="J140" s="7">
        <f>IF($I140="","",$D140-$I140)</f>
        <v/>
      </c>
    </row>
    <row r="141">
      <c r="A141" s="4" t="n"/>
      <c r="B141" s="5" t="n"/>
      <c r="C141" s="5" t="n"/>
      <c r="D141" s="5" t="n"/>
      <c r="E141" s="6">
        <f>IF($B141="","",ROUNDDOWN($B141,-3))</f>
        <v/>
      </c>
      <c r="F141" s="6">
        <f>IF($E141="","",IF($E141&lt;=1950000,$E141*0.05-0,IF($E141&lt;=3300000,$E141*0.1-97500,IF($E141&lt;=6950000,$E141*0.2-427500,IF($E141&lt;=9000000,$E141*0.23-636000,IF($E141&lt;=18000000,$E141*0.33-1536000,$E141*0.4-2796000))))))</f>
        <v/>
      </c>
      <c r="G141" s="6">
        <f>IF($F141="","",MAX($F141-IF($C141="",0,$C141),0))</f>
        <v/>
      </c>
      <c r="H141" s="6">
        <f>IF($G141="","",$G141*1.021)</f>
        <v/>
      </c>
      <c r="I141" s="7">
        <f>IF($H141="","",ROUNDDOWN($H141,-2))</f>
        <v/>
      </c>
      <c r="J141" s="7">
        <f>IF($I141="","",$D141-$I141)</f>
        <v/>
      </c>
    </row>
    <row r="142">
      <c r="A142" s="4" t="n"/>
      <c r="B142" s="5" t="n"/>
      <c r="C142" s="5" t="n"/>
      <c r="D142" s="5" t="n"/>
      <c r="E142" s="6">
        <f>IF($B142="","",ROUNDDOWN($B142,-3))</f>
        <v/>
      </c>
      <c r="F142" s="6">
        <f>IF($E142="","",IF($E142&lt;=1950000,$E142*0.05-0,IF($E142&lt;=3300000,$E142*0.1-97500,IF($E142&lt;=6950000,$E142*0.2-427500,IF($E142&lt;=9000000,$E142*0.23-636000,IF($E142&lt;=18000000,$E142*0.33-1536000,$E142*0.4-2796000))))))</f>
        <v/>
      </c>
      <c r="G142" s="6">
        <f>IF($F142="","",MAX($F142-IF($C142="",0,$C142),0))</f>
        <v/>
      </c>
      <c r="H142" s="6">
        <f>IF($G142="","",$G142*1.021)</f>
        <v/>
      </c>
      <c r="I142" s="7">
        <f>IF($H142="","",ROUNDDOWN($H142,-2))</f>
        <v/>
      </c>
      <c r="J142" s="7">
        <f>IF($I142="","",$D142-$I142)</f>
        <v/>
      </c>
    </row>
    <row r="143">
      <c r="A143" s="4" t="n"/>
      <c r="B143" s="5" t="n"/>
      <c r="C143" s="5" t="n"/>
      <c r="D143" s="5" t="n"/>
      <c r="E143" s="6">
        <f>IF($B143="","",ROUNDDOWN($B143,-3))</f>
        <v/>
      </c>
      <c r="F143" s="6">
        <f>IF($E143="","",IF($E143&lt;=1950000,$E143*0.05-0,IF($E143&lt;=3300000,$E143*0.1-97500,IF($E143&lt;=6950000,$E143*0.2-427500,IF($E143&lt;=9000000,$E143*0.23-636000,IF($E143&lt;=18000000,$E143*0.33-1536000,$E143*0.4-2796000))))))</f>
        <v/>
      </c>
      <c r="G143" s="6">
        <f>IF($F143="","",MAX($F143-IF($C143="",0,$C143),0))</f>
        <v/>
      </c>
      <c r="H143" s="6">
        <f>IF($G143="","",$G143*1.021)</f>
        <v/>
      </c>
      <c r="I143" s="7">
        <f>IF($H143="","",ROUNDDOWN($H143,-2))</f>
        <v/>
      </c>
      <c r="J143" s="7">
        <f>IF($I143="","",$D143-$I143)</f>
        <v/>
      </c>
    </row>
    <row r="144">
      <c r="A144" s="4" t="n"/>
      <c r="B144" s="5" t="n"/>
      <c r="C144" s="5" t="n"/>
      <c r="D144" s="5" t="n"/>
      <c r="E144" s="6">
        <f>IF($B144="","",ROUNDDOWN($B144,-3))</f>
        <v/>
      </c>
      <c r="F144" s="6">
        <f>IF($E144="","",IF($E144&lt;=1950000,$E144*0.05-0,IF($E144&lt;=3300000,$E144*0.1-97500,IF($E144&lt;=6950000,$E144*0.2-427500,IF($E144&lt;=9000000,$E144*0.23-636000,IF($E144&lt;=18000000,$E144*0.33-1536000,$E144*0.4-2796000))))))</f>
        <v/>
      </c>
      <c r="G144" s="6">
        <f>IF($F144="","",MAX($F144-IF($C144="",0,$C144),0))</f>
        <v/>
      </c>
      <c r="H144" s="6">
        <f>IF($G144="","",$G144*1.021)</f>
        <v/>
      </c>
      <c r="I144" s="7">
        <f>IF($H144="","",ROUNDDOWN($H144,-2))</f>
        <v/>
      </c>
      <c r="J144" s="7">
        <f>IF($I144="","",$D144-$I144)</f>
        <v/>
      </c>
    </row>
    <row r="145">
      <c r="A145" s="4" t="n"/>
      <c r="B145" s="5" t="n"/>
      <c r="C145" s="5" t="n"/>
      <c r="D145" s="5" t="n"/>
      <c r="E145" s="6">
        <f>IF($B145="","",ROUNDDOWN($B145,-3))</f>
        <v/>
      </c>
      <c r="F145" s="6">
        <f>IF($E145="","",IF($E145&lt;=1950000,$E145*0.05-0,IF($E145&lt;=3300000,$E145*0.1-97500,IF($E145&lt;=6950000,$E145*0.2-427500,IF($E145&lt;=9000000,$E145*0.23-636000,IF($E145&lt;=18000000,$E145*0.33-1536000,$E145*0.4-2796000))))))</f>
        <v/>
      </c>
      <c r="G145" s="6">
        <f>IF($F145="","",MAX($F145-IF($C145="",0,$C145),0))</f>
        <v/>
      </c>
      <c r="H145" s="6">
        <f>IF($G145="","",$G145*1.021)</f>
        <v/>
      </c>
      <c r="I145" s="7">
        <f>IF($H145="","",ROUNDDOWN($H145,-2))</f>
        <v/>
      </c>
      <c r="J145" s="7">
        <f>IF($I145="","",$D145-$I145)</f>
        <v/>
      </c>
    </row>
    <row r="146">
      <c r="A146" s="4" t="n"/>
      <c r="B146" s="5" t="n"/>
      <c r="C146" s="5" t="n"/>
      <c r="D146" s="5" t="n"/>
      <c r="E146" s="6">
        <f>IF($B146="","",ROUNDDOWN($B146,-3))</f>
        <v/>
      </c>
      <c r="F146" s="6">
        <f>IF($E146="","",IF($E146&lt;=1950000,$E146*0.05-0,IF($E146&lt;=3300000,$E146*0.1-97500,IF($E146&lt;=6950000,$E146*0.2-427500,IF($E146&lt;=9000000,$E146*0.23-636000,IF($E146&lt;=18000000,$E146*0.33-1536000,$E146*0.4-2796000))))))</f>
        <v/>
      </c>
      <c r="G146" s="6">
        <f>IF($F146="","",MAX($F146-IF($C146="",0,$C146),0))</f>
        <v/>
      </c>
      <c r="H146" s="6">
        <f>IF($G146="","",$G146*1.021)</f>
        <v/>
      </c>
      <c r="I146" s="7">
        <f>IF($H146="","",ROUNDDOWN($H146,-2))</f>
        <v/>
      </c>
      <c r="J146" s="7">
        <f>IF($I146="","",$D146-$I146)</f>
        <v/>
      </c>
    </row>
    <row r="147">
      <c r="A147" s="4" t="n"/>
      <c r="B147" s="5" t="n"/>
      <c r="C147" s="5" t="n"/>
      <c r="D147" s="5" t="n"/>
      <c r="E147" s="6">
        <f>IF($B147="","",ROUNDDOWN($B147,-3))</f>
        <v/>
      </c>
      <c r="F147" s="6">
        <f>IF($E147="","",IF($E147&lt;=1950000,$E147*0.05-0,IF($E147&lt;=3300000,$E147*0.1-97500,IF($E147&lt;=6950000,$E147*0.2-427500,IF($E147&lt;=9000000,$E147*0.23-636000,IF($E147&lt;=18000000,$E147*0.33-1536000,$E147*0.4-2796000))))))</f>
        <v/>
      </c>
      <c r="G147" s="6">
        <f>IF($F147="","",MAX($F147-IF($C147="",0,$C147),0))</f>
        <v/>
      </c>
      <c r="H147" s="6">
        <f>IF($G147="","",$G147*1.021)</f>
        <v/>
      </c>
      <c r="I147" s="7">
        <f>IF($H147="","",ROUNDDOWN($H147,-2))</f>
        <v/>
      </c>
      <c r="J147" s="7">
        <f>IF($I147="","",$D147-$I147)</f>
        <v/>
      </c>
    </row>
    <row r="148">
      <c r="A148" s="4" t="n"/>
      <c r="B148" s="5" t="n"/>
      <c r="C148" s="5" t="n"/>
      <c r="D148" s="5" t="n"/>
      <c r="E148" s="6">
        <f>IF($B148="","",ROUNDDOWN($B148,-3))</f>
        <v/>
      </c>
      <c r="F148" s="6">
        <f>IF($E148="","",IF($E148&lt;=1950000,$E148*0.05-0,IF($E148&lt;=3300000,$E148*0.1-97500,IF($E148&lt;=6950000,$E148*0.2-427500,IF($E148&lt;=9000000,$E148*0.23-636000,IF($E148&lt;=18000000,$E148*0.33-1536000,$E148*0.4-2796000))))))</f>
        <v/>
      </c>
      <c r="G148" s="6">
        <f>IF($F148="","",MAX($F148-IF($C148="",0,$C148),0))</f>
        <v/>
      </c>
      <c r="H148" s="6">
        <f>IF($G148="","",$G148*1.021)</f>
        <v/>
      </c>
      <c r="I148" s="7">
        <f>IF($H148="","",ROUNDDOWN($H148,-2))</f>
        <v/>
      </c>
      <c r="J148" s="7">
        <f>IF($I148="","",$D148-$I148)</f>
        <v/>
      </c>
    </row>
    <row r="149">
      <c r="A149" s="4" t="n"/>
      <c r="B149" s="5" t="n"/>
      <c r="C149" s="5" t="n"/>
      <c r="D149" s="5" t="n"/>
      <c r="E149" s="6">
        <f>IF($B149="","",ROUNDDOWN($B149,-3))</f>
        <v/>
      </c>
      <c r="F149" s="6">
        <f>IF($E149="","",IF($E149&lt;=1950000,$E149*0.05-0,IF($E149&lt;=3300000,$E149*0.1-97500,IF($E149&lt;=6950000,$E149*0.2-427500,IF($E149&lt;=9000000,$E149*0.23-636000,IF($E149&lt;=18000000,$E149*0.33-1536000,$E149*0.4-2796000))))))</f>
        <v/>
      </c>
      <c r="G149" s="6">
        <f>IF($F149="","",MAX($F149-IF($C149="",0,$C149),0))</f>
        <v/>
      </c>
      <c r="H149" s="6">
        <f>IF($G149="","",$G149*1.021)</f>
        <v/>
      </c>
      <c r="I149" s="7">
        <f>IF($H149="","",ROUNDDOWN($H149,-2))</f>
        <v/>
      </c>
      <c r="J149" s="7">
        <f>IF($I149="","",$D149-$I149)</f>
        <v/>
      </c>
    </row>
    <row r="150">
      <c r="A150" s="4" t="n"/>
      <c r="B150" s="5" t="n"/>
      <c r="C150" s="5" t="n"/>
      <c r="D150" s="5" t="n"/>
      <c r="E150" s="6">
        <f>IF($B150="","",ROUNDDOWN($B150,-3))</f>
        <v/>
      </c>
      <c r="F150" s="6">
        <f>IF($E150="","",IF($E150&lt;=1950000,$E150*0.05-0,IF($E150&lt;=3300000,$E150*0.1-97500,IF($E150&lt;=6950000,$E150*0.2-427500,IF($E150&lt;=9000000,$E150*0.23-636000,IF($E150&lt;=18000000,$E150*0.33-1536000,$E150*0.4-2796000))))))</f>
        <v/>
      </c>
      <c r="G150" s="6">
        <f>IF($F150="","",MAX($F150-IF($C150="",0,$C150),0))</f>
        <v/>
      </c>
      <c r="H150" s="6">
        <f>IF($G150="","",$G150*1.021)</f>
        <v/>
      </c>
      <c r="I150" s="7">
        <f>IF($H150="","",ROUNDDOWN($H150,-2))</f>
        <v/>
      </c>
      <c r="J150" s="7">
        <f>IF($I150="","",$D150-$I150)</f>
        <v/>
      </c>
    </row>
    <row r="151">
      <c r="A151" s="4" t="n"/>
      <c r="B151" s="5" t="n"/>
      <c r="C151" s="5" t="n"/>
      <c r="D151" s="5" t="n"/>
      <c r="E151" s="6">
        <f>IF($B151="","",ROUNDDOWN($B151,-3))</f>
        <v/>
      </c>
      <c r="F151" s="6">
        <f>IF($E151="","",IF($E151&lt;=1950000,$E151*0.05-0,IF($E151&lt;=3300000,$E151*0.1-97500,IF($E151&lt;=6950000,$E151*0.2-427500,IF($E151&lt;=9000000,$E151*0.23-636000,IF($E151&lt;=18000000,$E151*0.33-1536000,$E151*0.4-2796000))))))</f>
        <v/>
      </c>
      <c r="G151" s="6">
        <f>IF($F151="","",MAX($F151-IF($C151="",0,$C151),0))</f>
        <v/>
      </c>
      <c r="H151" s="6">
        <f>IF($G151="","",$G151*1.021)</f>
        <v/>
      </c>
      <c r="I151" s="7">
        <f>IF($H151="","",ROUNDDOWN($H151,-2))</f>
        <v/>
      </c>
      <c r="J151" s="7">
        <f>IF($I151="","",$D151-$I151)</f>
        <v/>
      </c>
    </row>
    <row r="152">
      <c r="A152" s="4" t="n"/>
      <c r="B152" s="5" t="n"/>
      <c r="C152" s="5" t="n"/>
      <c r="D152" s="5" t="n"/>
      <c r="E152" s="6">
        <f>IF($B152="","",ROUNDDOWN($B152,-3))</f>
        <v/>
      </c>
      <c r="F152" s="6">
        <f>IF($E152="","",IF($E152&lt;=1950000,$E152*0.05-0,IF($E152&lt;=3300000,$E152*0.1-97500,IF($E152&lt;=6950000,$E152*0.2-427500,IF($E152&lt;=9000000,$E152*0.23-636000,IF($E152&lt;=18000000,$E152*0.33-1536000,$E152*0.4-2796000))))))</f>
        <v/>
      </c>
      <c r="G152" s="6">
        <f>IF($F152="","",MAX($F152-IF($C152="",0,$C152),0))</f>
        <v/>
      </c>
      <c r="H152" s="6">
        <f>IF($G152="","",$G152*1.021)</f>
        <v/>
      </c>
      <c r="I152" s="7">
        <f>IF($H152="","",ROUNDDOWN($H152,-2))</f>
        <v/>
      </c>
      <c r="J152" s="7">
        <f>IF($I152="","",$D152-$I152)</f>
        <v/>
      </c>
    </row>
    <row r="153">
      <c r="A153" s="4" t="n"/>
      <c r="B153" s="5" t="n"/>
      <c r="C153" s="5" t="n"/>
      <c r="D153" s="5" t="n"/>
      <c r="E153" s="6">
        <f>IF($B153="","",ROUNDDOWN($B153,-3))</f>
        <v/>
      </c>
      <c r="F153" s="6">
        <f>IF($E153="","",IF($E153&lt;=1950000,$E153*0.05-0,IF($E153&lt;=3300000,$E153*0.1-97500,IF($E153&lt;=6950000,$E153*0.2-427500,IF($E153&lt;=9000000,$E153*0.23-636000,IF($E153&lt;=18000000,$E153*0.33-1536000,$E153*0.4-2796000))))))</f>
        <v/>
      </c>
      <c r="G153" s="6">
        <f>IF($F153="","",MAX($F153-IF($C153="",0,$C153),0))</f>
        <v/>
      </c>
      <c r="H153" s="6">
        <f>IF($G153="","",$G153*1.021)</f>
        <v/>
      </c>
      <c r="I153" s="7">
        <f>IF($H153="","",ROUNDDOWN($H153,-2))</f>
        <v/>
      </c>
      <c r="J153" s="7">
        <f>IF($I153="","",$D153-$I153)</f>
        <v/>
      </c>
    </row>
    <row r="154">
      <c r="A154" s="4" t="n"/>
      <c r="B154" s="5" t="n"/>
      <c r="C154" s="5" t="n"/>
      <c r="D154" s="5" t="n"/>
      <c r="E154" s="6">
        <f>IF($B154="","",ROUNDDOWN($B154,-3))</f>
        <v/>
      </c>
      <c r="F154" s="6">
        <f>IF($E154="","",IF($E154&lt;=1950000,$E154*0.05-0,IF($E154&lt;=3300000,$E154*0.1-97500,IF($E154&lt;=6950000,$E154*0.2-427500,IF($E154&lt;=9000000,$E154*0.23-636000,IF($E154&lt;=18000000,$E154*0.33-1536000,$E154*0.4-2796000))))))</f>
        <v/>
      </c>
      <c r="G154" s="6">
        <f>IF($F154="","",MAX($F154-IF($C154="",0,$C154),0))</f>
        <v/>
      </c>
      <c r="H154" s="6">
        <f>IF($G154="","",$G154*1.021)</f>
        <v/>
      </c>
      <c r="I154" s="7">
        <f>IF($H154="","",ROUNDDOWN($H154,-2))</f>
        <v/>
      </c>
      <c r="J154" s="7">
        <f>IF($I154="","",$D154-$I154)</f>
        <v/>
      </c>
    </row>
    <row r="155">
      <c r="A155" s="4" t="n"/>
      <c r="B155" s="5" t="n"/>
      <c r="C155" s="5" t="n"/>
      <c r="D155" s="5" t="n"/>
      <c r="E155" s="6">
        <f>IF($B155="","",ROUNDDOWN($B155,-3))</f>
        <v/>
      </c>
      <c r="F155" s="6">
        <f>IF($E155="","",IF($E155&lt;=1950000,$E155*0.05-0,IF($E155&lt;=3300000,$E155*0.1-97500,IF($E155&lt;=6950000,$E155*0.2-427500,IF($E155&lt;=9000000,$E155*0.23-636000,IF($E155&lt;=18000000,$E155*0.33-1536000,$E155*0.4-2796000))))))</f>
        <v/>
      </c>
      <c r="G155" s="6">
        <f>IF($F155="","",MAX($F155-IF($C155="",0,$C155),0))</f>
        <v/>
      </c>
      <c r="H155" s="6">
        <f>IF($G155="","",$G155*1.021)</f>
        <v/>
      </c>
      <c r="I155" s="7">
        <f>IF($H155="","",ROUNDDOWN($H155,-2))</f>
        <v/>
      </c>
      <c r="J155" s="7">
        <f>IF($I155="","",$D155-$I155)</f>
        <v/>
      </c>
    </row>
    <row r="156">
      <c r="A156" s="4" t="n"/>
      <c r="B156" s="5" t="n"/>
      <c r="C156" s="5" t="n"/>
      <c r="D156" s="5" t="n"/>
      <c r="E156" s="6">
        <f>IF($B156="","",ROUNDDOWN($B156,-3))</f>
        <v/>
      </c>
      <c r="F156" s="6">
        <f>IF($E156="","",IF($E156&lt;=1950000,$E156*0.05-0,IF($E156&lt;=3300000,$E156*0.1-97500,IF($E156&lt;=6950000,$E156*0.2-427500,IF($E156&lt;=9000000,$E156*0.23-636000,IF($E156&lt;=18000000,$E156*0.33-1536000,$E156*0.4-2796000))))))</f>
        <v/>
      </c>
      <c r="G156" s="6">
        <f>IF($F156="","",MAX($F156-IF($C156="",0,$C156),0))</f>
        <v/>
      </c>
      <c r="H156" s="6">
        <f>IF($G156="","",$G156*1.021)</f>
        <v/>
      </c>
      <c r="I156" s="7">
        <f>IF($H156="","",ROUNDDOWN($H156,-2))</f>
        <v/>
      </c>
      <c r="J156" s="7">
        <f>IF($I156="","",$D156-$I156)</f>
        <v/>
      </c>
    </row>
    <row r="157">
      <c r="A157" s="4" t="n"/>
      <c r="B157" s="5" t="n"/>
      <c r="C157" s="5" t="n"/>
      <c r="D157" s="5" t="n"/>
      <c r="E157" s="6">
        <f>IF($B157="","",ROUNDDOWN($B157,-3))</f>
        <v/>
      </c>
      <c r="F157" s="6">
        <f>IF($E157="","",IF($E157&lt;=1950000,$E157*0.05-0,IF($E157&lt;=3300000,$E157*0.1-97500,IF($E157&lt;=6950000,$E157*0.2-427500,IF($E157&lt;=9000000,$E157*0.23-636000,IF($E157&lt;=18000000,$E157*0.33-1536000,$E157*0.4-2796000))))))</f>
        <v/>
      </c>
      <c r="G157" s="6">
        <f>IF($F157="","",MAX($F157-IF($C157="",0,$C157),0))</f>
        <v/>
      </c>
      <c r="H157" s="6">
        <f>IF($G157="","",$G157*1.021)</f>
        <v/>
      </c>
      <c r="I157" s="7">
        <f>IF($H157="","",ROUNDDOWN($H157,-2))</f>
        <v/>
      </c>
      <c r="J157" s="7">
        <f>IF($I157="","",$D157-$I157)</f>
        <v/>
      </c>
    </row>
    <row r="158">
      <c r="A158" s="4" t="n"/>
      <c r="B158" s="5" t="n"/>
      <c r="C158" s="5" t="n"/>
      <c r="D158" s="5" t="n"/>
      <c r="E158" s="6">
        <f>IF($B158="","",ROUNDDOWN($B158,-3))</f>
        <v/>
      </c>
      <c r="F158" s="6">
        <f>IF($E158="","",IF($E158&lt;=1950000,$E158*0.05-0,IF($E158&lt;=3300000,$E158*0.1-97500,IF($E158&lt;=6950000,$E158*0.2-427500,IF($E158&lt;=9000000,$E158*0.23-636000,IF($E158&lt;=18000000,$E158*0.33-1536000,$E158*0.4-2796000))))))</f>
        <v/>
      </c>
      <c r="G158" s="6">
        <f>IF($F158="","",MAX($F158-IF($C158="",0,$C158),0))</f>
        <v/>
      </c>
      <c r="H158" s="6">
        <f>IF($G158="","",$G158*1.021)</f>
        <v/>
      </c>
      <c r="I158" s="7">
        <f>IF($H158="","",ROUNDDOWN($H158,-2))</f>
        <v/>
      </c>
      <c r="J158" s="7">
        <f>IF($I158="","",$D158-$I158)</f>
        <v/>
      </c>
    </row>
    <row r="159">
      <c r="A159" s="4" t="n"/>
      <c r="B159" s="5" t="n"/>
      <c r="C159" s="5" t="n"/>
      <c r="D159" s="5" t="n"/>
      <c r="E159" s="6">
        <f>IF($B159="","",ROUNDDOWN($B159,-3))</f>
        <v/>
      </c>
      <c r="F159" s="6">
        <f>IF($E159="","",IF($E159&lt;=1950000,$E159*0.05-0,IF($E159&lt;=3300000,$E159*0.1-97500,IF($E159&lt;=6950000,$E159*0.2-427500,IF($E159&lt;=9000000,$E159*0.23-636000,IF($E159&lt;=18000000,$E159*0.33-1536000,$E159*0.4-2796000))))))</f>
        <v/>
      </c>
      <c r="G159" s="6">
        <f>IF($F159="","",MAX($F159-IF($C159="",0,$C159),0))</f>
        <v/>
      </c>
      <c r="H159" s="6">
        <f>IF($G159="","",$G159*1.021)</f>
        <v/>
      </c>
      <c r="I159" s="7">
        <f>IF($H159="","",ROUNDDOWN($H159,-2))</f>
        <v/>
      </c>
      <c r="J159" s="7">
        <f>IF($I159="","",$D159-$I159)</f>
        <v/>
      </c>
    </row>
    <row r="160">
      <c r="A160" s="4" t="n"/>
      <c r="B160" s="5" t="n"/>
      <c r="C160" s="5" t="n"/>
      <c r="D160" s="5" t="n"/>
      <c r="E160" s="6">
        <f>IF($B160="","",ROUNDDOWN($B160,-3))</f>
        <v/>
      </c>
      <c r="F160" s="6">
        <f>IF($E160="","",IF($E160&lt;=1950000,$E160*0.05-0,IF($E160&lt;=3300000,$E160*0.1-97500,IF($E160&lt;=6950000,$E160*0.2-427500,IF($E160&lt;=9000000,$E160*0.23-636000,IF($E160&lt;=18000000,$E160*0.33-1536000,$E160*0.4-2796000))))))</f>
        <v/>
      </c>
      <c r="G160" s="6">
        <f>IF($F160="","",MAX($F160-IF($C160="",0,$C160),0))</f>
        <v/>
      </c>
      <c r="H160" s="6">
        <f>IF($G160="","",$G160*1.021)</f>
        <v/>
      </c>
      <c r="I160" s="7">
        <f>IF($H160="","",ROUNDDOWN($H160,-2))</f>
        <v/>
      </c>
      <c r="J160" s="7">
        <f>IF($I160="","",$D160-$I160)</f>
        <v/>
      </c>
    </row>
    <row r="161">
      <c r="A161" s="4" t="n"/>
      <c r="B161" s="5" t="n"/>
      <c r="C161" s="5" t="n"/>
      <c r="D161" s="5" t="n"/>
      <c r="E161" s="6">
        <f>IF($B161="","",ROUNDDOWN($B161,-3))</f>
        <v/>
      </c>
      <c r="F161" s="6">
        <f>IF($E161="","",IF($E161&lt;=1950000,$E161*0.05-0,IF($E161&lt;=3300000,$E161*0.1-97500,IF($E161&lt;=6950000,$E161*0.2-427500,IF($E161&lt;=9000000,$E161*0.23-636000,IF($E161&lt;=18000000,$E161*0.33-1536000,$E161*0.4-2796000))))))</f>
        <v/>
      </c>
      <c r="G161" s="6">
        <f>IF($F161="","",MAX($F161-IF($C161="",0,$C161),0))</f>
        <v/>
      </c>
      <c r="H161" s="6">
        <f>IF($G161="","",$G161*1.021)</f>
        <v/>
      </c>
      <c r="I161" s="7">
        <f>IF($H161="","",ROUNDDOWN($H161,-2))</f>
        <v/>
      </c>
      <c r="J161" s="7">
        <f>IF($I161="","",$D161-$I161)</f>
        <v/>
      </c>
    </row>
    <row r="162">
      <c r="A162" s="4" t="n"/>
      <c r="B162" s="5" t="n"/>
      <c r="C162" s="5" t="n"/>
      <c r="D162" s="5" t="n"/>
      <c r="E162" s="6">
        <f>IF($B162="","",ROUNDDOWN($B162,-3))</f>
        <v/>
      </c>
      <c r="F162" s="6">
        <f>IF($E162="","",IF($E162&lt;=1950000,$E162*0.05-0,IF($E162&lt;=3300000,$E162*0.1-97500,IF($E162&lt;=6950000,$E162*0.2-427500,IF($E162&lt;=9000000,$E162*0.23-636000,IF($E162&lt;=18000000,$E162*0.33-1536000,$E162*0.4-2796000))))))</f>
        <v/>
      </c>
      <c r="G162" s="6">
        <f>IF($F162="","",MAX($F162-IF($C162="",0,$C162),0))</f>
        <v/>
      </c>
      <c r="H162" s="6">
        <f>IF($G162="","",$G162*1.021)</f>
        <v/>
      </c>
      <c r="I162" s="7">
        <f>IF($H162="","",ROUNDDOWN($H162,-2))</f>
        <v/>
      </c>
      <c r="J162" s="7">
        <f>IF($I162="","",$D162-$I162)</f>
        <v/>
      </c>
    </row>
    <row r="163">
      <c r="A163" s="4" t="n"/>
      <c r="B163" s="5" t="n"/>
      <c r="C163" s="5" t="n"/>
      <c r="D163" s="5" t="n"/>
      <c r="E163" s="6">
        <f>IF($B163="","",ROUNDDOWN($B163,-3))</f>
        <v/>
      </c>
      <c r="F163" s="6">
        <f>IF($E163="","",IF($E163&lt;=1950000,$E163*0.05-0,IF($E163&lt;=3300000,$E163*0.1-97500,IF($E163&lt;=6950000,$E163*0.2-427500,IF($E163&lt;=9000000,$E163*0.23-636000,IF($E163&lt;=18000000,$E163*0.33-1536000,$E163*0.4-2796000))))))</f>
        <v/>
      </c>
      <c r="G163" s="6">
        <f>IF($F163="","",MAX($F163-IF($C163="",0,$C163),0))</f>
        <v/>
      </c>
      <c r="H163" s="6">
        <f>IF($G163="","",$G163*1.021)</f>
        <v/>
      </c>
      <c r="I163" s="7">
        <f>IF($H163="","",ROUNDDOWN($H163,-2))</f>
        <v/>
      </c>
      <c r="J163" s="7">
        <f>IF($I163="","",$D163-$I163)</f>
        <v/>
      </c>
    </row>
    <row r="164">
      <c r="A164" s="4" t="n"/>
      <c r="B164" s="5" t="n"/>
      <c r="C164" s="5" t="n"/>
      <c r="D164" s="5" t="n"/>
      <c r="E164" s="6">
        <f>IF($B164="","",ROUNDDOWN($B164,-3))</f>
        <v/>
      </c>
      <c r="F164" s="6">
        <f>IF($E164="","",IF($E164&lt;=1950000,$E164*0.05-0,IF($E164&lt;=3300000,$E164*0.1-97500,IF($E164&lt;=6950000,$E164*0.2-427500,IF($E164&lt;=9000000,$E164*0.23-636000,IF($E164&lt;=18000000,$E164*0.33-1536000,$E164*0.4-2796000))))))</f>
        <v/>
      </c>
      <c r="G164" s="6">
        <f>IF($F164="","",MAX($F164-IF($C164="",0,$C164),0))</f>
        <v/>
      </c>
      <c r="H164" s="6">
        <f>IF($G164="","",$G164*1.021)</f>
        <v/>
      </c>
      <c r="I164" s="7">
        <f>IF($H164="","",ROUNDDOWN($H164,-2))</f>
        <v/>
      </c>
      <c r="J164" s="7">
        <f>IF($I164="","",$D164-$I164)</f>
        <v/>
      </c>
    </row>
    <row r="165">
      <c r="A165" s="4" t="n"/>
      <c r="B165" s="5" t="n"/>
      <c r="C165" s="5" t="n"/>
      <c r="D165" s="5" t="n"/>
      <c r="E165" s="6">
        <f>IF($B165="","",ROUNDDOWN($B165,-3))</f>
        <v/>
      </c>
      <c r="F165" s="6">
        <f>IF($E165="","",IF($E165&lt;=1950000,$E165*0.05-0,IF($E165&lt;=3300000,$E165*0.1-97500,IF($E165&lt;=6950000,$E165*0.2-427500,IF($E165&lt;=9000000,$E165*0.23-636000,IF($E165&lt;=18000000,$E165*0.33-1536000,$E165*0.4-2796000))))))</f>
        <v/>
      </c>
      <c r="G165" s="6">
        <f>IF($F165="","",MAX($F165-IF($C165="",0,$C165),0))</f>
        <v/>
      </c>
      <c r="H165" s="6">
        <f>IF($G165="","",$G165*1.021)</f>
        <v/>
      </c>
      <c r="I165" s="7">
        <f>IF($H165="","",ROUNDDOWN($H165,-2))</f>
        <v/>
      </c>
      <c r="J165" s="7">
        <f>IF($I165="","",$D165-$I165)</f>
        <v/>
      </c>
    </row>
    <row r="166">
      <c r="A166" s="4" t="n"/>
      <c r="B166" s="5" t="n"/>
      <c r="C166" s="5" t="n"/>
      <c r="D166" s="5" t="n"/>
      <c r="E166" s="6">
        <f>IF($B166="","",ROUNDDOWN($B166,-3))</f>
        <v/>
      </c>
      <c r="F166" s="6">
        <f>IF($E166="","",IF($E166&lt;=1950000,$E166*0.05-0,IF($E166&lt;=3300000,$E166*0.1-97500,IF($E166&lt;=6950000,$E166*0.2-427500,IF($E166&lt;=9000000,$E166*0.23-636000,IF($E166&lt;=18000000,$E166*0.33-1536000,$E166*0.4-2796000))))))</f>
        <v/>
      </c>
      <c r="G166" s="6">
        <f>IF($F166="","",MAX($F166-IF($C166="",0,$C166),0))</f>
        <v/>
      </c>
      <c r="H166" s="6">
        <f>IF($G166="","",$G166*1.021)</f>
        <v/>
      </c>
      <c r="I166" s="7">
        <f>IF($H166="","",ROUNDDOWN($H166,-2))</f>
        <v/>
      </c>
      <c r="J166" s="7">
        <f>IF($I166="","",$D166-$I166)</f>
        <v/>
      </c>
    </row>
    <row r="167">
      <c r="A167" s="4" t="n"/>
      <c r="B167" s="5" t="n"/>
      <c r="C167" s="5" t="n"/>
      <c r="D167" s="5" t="n"/>
      <c r="E167" s="6">
        <f>IF($B167="","",ROUNDDOWN($B167,-3))</f>
        <v/>
      </c>
      <c r="F167" s="6">
        <f>IF($E167="","",IF($E167&lt;=1950000,$E167*0.05-0,IF($E167&lt;=3300000,$E167*0.1-97500,IF($E167&lt;=6950000,$E167*0.2-427500,IF($E167&lt;=9000000,$E167*0.23-636000,IF($E167&lt;=18000000,$E167*0.33-1536000,$E167*0.4-2796000))))))</f>
        <v/>
      </c>
      <c r="G167" s="6">
        <f>IF($F167="","",MAX($F167-IF($C167="",0,$C167),0))</f>
        <v/>
      </c>
      <c r="H167" s="6">
        <f>IF($G167="","",$G167*1.021)</f>
        <v/>
      </c>
      <c r="I167" s="7">
        <f>IF($H167="","",ROUNDDOWN($H167,-2))</f>
        <v/>
      </c>
      <c r="J167" s="7">
        <f>IF($I167="","",$D167-$I167)</f>
        <v/>
      </c>
    </row>
    <row r="168">
      <c r="A168" s="4" t="n"/>
      <c r="B168" s="5" t="n"/>
      <c r="C168" s="5" t="n"/>
      <c r="D168" s="5" t="n"/>
      <c r="E168" s="6">
        <f>IF($B168="","",ROUNDDOWN($B168,-3))</f>
        <v/>
      </c>
      <c r="F168" s="6">
        <f>IF($E168="","",IF($E168&lt;=1950000,$E168*0.05-0,IF($E168&lt;=3300000,$E168*0.1-97500,IF($E168&lt;=6950000,$E168*0.2-427500,IF($E168&lt;=9000000,$E168*0.23-636000,IF($E168&lt;=18000000,$E168*0.33-1536000,$E168*0.4-2796000))))))</f>
        <v/>
      </c>
      <c r="G168" s="6">
        <f>IF($F168="","",MAX($F168-IF($C168="",0,$C168),0))</f>
        <v/>
      </c>
      <c r="H168" s="6">
        <f>IF($G168="","",$G168*1.021)</f>
        <v/>
      </c>
      <c r="I168" s="7">
        <f>IF($H168="","",ROUNDDOWN($H168,-2))</f>
        <v/>
      </c>
      <c r="J168" s="7">
        <f>IF($I168="","",$D168-$I168)</f>
        <v/>
      </c>
    </row>
    <row r="169">
      <c r="A169" s="4" t="n"/>
      <c r="B169" s="5" t="n"/>
      <c r="C169" s="5" t="n"/>
      <c r="D169" s="5" t="n"/>
      <c r="E169" s="6">
        <f>IF($B169="","",ROUNDDOWN($B169,-3))</f>
        <v/>
      </c>
      <c r="F169" s="6">
        <f>IF($E169="","",IF($E169&lt;=1950000,$E169*0.05-0,IF($E169&lt;=3300000,$E169*0.1-97500,IF($E169&lt;=6950000,$E169*0.2-427500,IF($E169&lt;=9000000,$E169*0.23-636000,IF($E169&lt;=18000000,$E169*0.33-1536000,$E169*0.4-2796000))))))</f>
        <v/>
      </c>
      <c r="G169" s="6">
        <f>IF($F169="","",MAX($F169-IF($C169="",0,$C169),0))</f>
        <v/>
      </c>
      <c r="H169" s="6">
        <f>IF($G169="","",$G169*1.021)</f>
        <v/>
      </c>
      <c r="I169" s="7">
        <f>IF($H169="","",ROUNDDOWN($H169,-2))</f>
        <v/>
      </c>
      <c r="J169" s="7">
        <f>IF($I169="","",$D169-$I169)</f>
        <v/>
      </c>
    </row>
    <row r="170">
      <c r="A170" s="4" t="n"/>
      <c r="B170" s="5" t="n"/>
      <c r="C170" s="5" t="n"/>
      <c r="D170" s="5" t="n"/>
      <c r="E170" s="6">
        <f>IF($B170="","",ROUNDDOWN($B170,-3))</f>
        <v/>
      </c>
      <c r="F170" s="6">
        <f>IF($E170="","",IF($E170&lt;=1950000,$E170*0.05-0,IF($E170&lt;=3300000,$E170*0.1-97500,IF($E170&lt;=6950000,$E170*0.2-427500,IF($E170&lt;=9000000,$E170*0.23-636000,IF($E170&lt;=18000000,$E170*0.33-1536000,$E170*0.4-2796000))))))</f>
        <v/>
      </c>
      <c r="G170" s="6">
        <f>IF($F170="","",MAX($F170-IF($C170="",0,$C170),0))</f>
        <v/>
      </c>
      <c r="H170" s="6">
        <f>IF($G170="","",$G170*1.021)</f>
        <v/>
      </c>
      <c r="I170" s="7">
        <f>IF($H170="","",ROUNDDOWN($H170,-2))</f>
        <v/>
      </c>
      <c r="J170" s="7">
        <f>IF($I170="","",$D170-$I170)</f>
        <v/>
      </c>
    </row>
    <row r="171">
      <c r="A171" s="4" t="n"/>
      <c r="B171" s="5" t="n"/>
      <c r="C171" s="5" t="n"/>
      <c r="D171" s="5" t="n"/>
      <c r="E171" s="6">
        <f>IF($B171="","",ROUNDDOWN($B171,-3))</f>
        <v/>
      </c>
      <c r="F171" s="6">
        <f>IF($E171="","",IF($E171&lt;=1950000,$E171*0.05-0,IF($E171&lt;=3300000,$E171*0.1-97500,IF($E171&lt;=6950000,$E171*0.2-427500,IF($E171&lt;=9000000,$E171*0.23-636000,IF($E171&lt;=18000000,$E171*0.33-1536000,$E171*0.4-2796000))))))</f>
        <v/>
      </c>
      <c r="G171" s="6">
        <f>IF($F171="","",MAX($F171-IF($C171="",0,$C171),0))</f>
        <v/>
      </c>
      <c r="H171" s="6">
        <f>IF($G171="","",$G171*1.021)</f>
        <v/>
      </c>
      <c r="I171" s="7">
        <f>IF($H171="","",ROUNDDOWN($H171,-2))</f>
        <v/>
      </c>
      <c r="J171" s="7">
        <f>IF($I171="","",$D171-$I171)</f>
        <v/>
      </c>
    </row>
    <row r="172">
      <c r="A172" s="4" t="n"/>
      <c r="B172" s="5" t="n"/>
      <c r="C172" s="5" t="n"/>
      <c r="D172" s="5" t="n"/>
      <c r="E172" s="6">
        <f>IF($B172="","",ROUNDDOWN($B172,-3))</f>
        <v/>
      </c>
      <c r="F172" s="6">
        <f>IF($E172="","",IF($E172&lt;=1950000,$E172*0.05-0,IF($E172&lt;=3300000,$E172*0.1-97500,IF($E172&lt;=6950000,$E172*0.2-427500,IF($E172&lt;=9000000,$E172*0.23-636000,IF($E172&lt;=18000000,$E172*0.33-1536000,$E172*0.4-2796000))))))</f>
        <v/>
      </c>
      <c r="G172" s="6">
        <f>IF($F172="","",MAX($F172-IF($C172="",0,$C172),0))</f>
        <v/>
      </c>
      <c r="H172" s="6">
        <f>IF($G172="","",$G172*1.021)</f>
        <v/>
      </c>
      <c r="I172" s="7">
        <f>IF($H172="","",ROUNDDOWN($H172,-2))</f>
        <v/>
      </c>
      <c r="J172" s="7">
        <f>IF($I172="","",$D172-$I172)</f>
        <v/>
      </c>
    </row>
    <row r="173">
      <c r="A173" s="4" t="n"/>
      <c r="B173" s="5" t="n"/>
      <c r="C173" s="5" t="n"/>
      <c r="D173" s="5" t="n"/>
      <c r="E173" s="6">
        <f>IF($B173="","",ROUNDDOWN($B173,-3))</f>
        <v/>
      </c>
      <c r="F173" s="6">
        <f>IF($E173="","",IF($E173&lt;=1950000,$E173*0.05-0,IF($E173&lt;=3300000,$E173*0.1-97500,IF($E173&lt;=6950000,$E173*0.2-427500,IF($E173&lt;=9000000,$E173*0.23-636000,IF($E173&lt;=18000000,$E173*0.33-1536000,$E173*0.4-2796000))))))</f>
        <v/>
      </c>
      <c r="G173" s="6">
        <f>IF($F173="","",MAX($F173-IF($C173="",0,$C173),0))</f>
        <v/>
      </c>
      <c r="H173" s="6">
        <f>IF($G173="","",$G173*1.021)</f>
        <v/>
      </c>
      <c r="I173" s="7">
        <f>IF($H173="","",ROUNDDOWN($H173,-2))</f>
        <v/>
      </c>
      <c r="J173" s="7">
        <f>IF($I173="","",$D173-$I173)</f>
        <v/>
      </c>
    </row>
    <row r="174">
      <c r="A174" s="4" t="n"/>
      <c r="B174" s="5" t="n"/>
      <c r="C174" s="5" t="n"/>
      <c r="D174" s="5" t="n"/>
      <c r="E174" s="6">
        <f>IF($B174="","",ROUNDDOWN($B174,-3))</f>
        <v/>
      </c>
      <c r="F174" s="6">
        <f>IF($E174="","",IF($E174&lt;=1950000,$E174*0.05-0,IF($E174&lt;=3300000,$E174*0.1-97500,IF($E174&lt;=6950000,$E174*0.2-427500,IF($E174&lt;=9000000,$E174*0.23-636000,IF($E174&lt;=18000000,$E174*0.33-1536000,$E174*0.4-2796000))))))</f>
        <v/>
      </c>
      <c r="G174" s="6">
        <f>IF($F174="","",MAX($F174-IF($C174="",0,$C174),0))</f>
        <v/>
      </c>
      <c r="H174" s="6">
        <f>IF($G174="","",$G174*1.021)</f>
        <v/>
      </c>
      <c r="I174" s="7">
        <f>IF($H174="","",ROUNDDOWN($H174,-2))</f>
        <v/>
      </c>
      <c r="J174" s="7">
        <f>IF($I174="","",$D174-$I174)</f>
        <v/>
      </c>
    </row>
    <row r="175">
      <c r="A175" s="4" t="n"/>
      <c r="B175" s="5" t="n"/>
      <c r="C175" s="5" t="n"/>
      <c r="D175" s="5" t="n"/>
      <c r="E175" s="6">
        <f>IF($B175="","",ROUNDDOWN($B175,-3))</f>
        <v/>
      </c>
      <c r="F175" s="6">
        <f>IF($E175="","",IF($E175&lt;=1950000,$E175*0.05-0,IF($E175&lt;=3300000,$E175*0.1-97500,IF($E175&lt;=6950000,$E175*0.2-427500,IF($E175&lt;=9000000,$E175*0.23-636000,IF($E175&lt;=18000000,$E175*0.33-1536000,$E175*0.4-2796000))))))</f>
        <v/>
      </c>
      <c r="G175" s="6">
        <f>IF($F175="","",MAX($F175-IF($C175="",0,$C175),0))</f>
        <v/>
      </c>
      <c r="H175" s="6">
        <f>IF($G175="","",$G175*1.021)</f>
        <v/>
      </c>
      <c r="I175" s="7">
        <f>IF($H175="","",ROUNDDOWN($H175,-2))</f>
        <v/>
      </c>
      <c r="J175" s="7">
        <f>IF($I175="","",$D175-$I175)</f>
        <v/>
      </c>
    </row>
    <row r="176">
      <c r="A176" s="4" t="n"/>
      <c r="B176" s="5" t="n"/>
      <c r="C176" s="5" t="n"/>
      <c r="D176" s="5" t="n"/>
      <c r="E176" s="6">
        <f>IF($B176="","",ROUNDDOWN($B176,-3))</f>
        <v/>
      </c>
      <c r="F176" s="6">
        <f>IF($E176="","",IF($E176&lt;=1950000,$E176*0.05-0,IF($E176&lt;=3300000,$E176*0.1-97500,IF($E176&lt;=6950000,$E176*0.2-427500,IF($E176&lt;=9000000,$E176*0.23-636000,IF($E176&lt;=18000000,$E176*0.33-1536000,$E176*0.4-2796000))))))</f>
        <v/>
      </c>
      <c r="G176" s="6">
        <f>IF($F176="","",MAX($F176-IF($C176="",0,$C176),0))</f>
        <v/>
      </c>
      <c r="H176" s="6">
        <f>IF($G176="","",$G176*1.021)</f>
        <v/>
      </c>
      <c r="I176" s="7">
        <f>IF($H176="","",ROUNDDOWN($H176,-2))</f>
        <v/>
      </c>
      <c r="J176" s="7">
        <f>IF($I176="","",$D176-$I176)</f>
        <v/>
      </c>
    </row>
    <row r="177">
      <c r="A177" s="4" t="n"/>
      <c r="B177" s="5" t="n"/>
      <c r="C177" s="5" t="n"/>
      <c r="D177" s="5" t="n"/>
      <c r="E177" s="6">
        <f>IF($B177="","",ROUNDDOWN($B177,-3))</f>
        <v/>
      </c>
      <c r="F177" s="6">
        <f>IF($E177="","",IF($E177&lt;=1950000,$E177*0.05-0,IF($E177&lt;=3300000,$E177*0.1-97500,IF($E177&lt;=6950000,$E177*0.2-427500,IF($E177&lt;=9000000,$E177*0.23-636000,IF($E177&lt;=18000000,$E177*0.33-1536000,$E177*0.4-2796000))))))</f>
        <v/>
      </c>
      <c r="G177" s="6">
        <f>IF($F177="","",MAX($F177-IF($C177="",0,$C177),0))</f>
        <v/>
      </c>
      <c r="H177" s="6">
        <f>IF($G177="","",$G177*1.021)</f>
        <v/>
      </c>
      <c r="I177" s="7">
        <f>IF($H177="","",ROUNDDOWN($H177,-2))</f>
        <v/>
      </c>
      <c r="J177" s="7">
        <f>IF($I177="","",$D177-$I177)</f>
        <v/>
      </c>
    </row>
    <row r="178">
      <c r="A178" s="4" t="n"/>
      <c r="B178" s="5" t="n"/>
      <c r="C178" s="5" t="n"/>
      <c r="D178" s="5" t="n"/>
      <c r="E178" s="6">
        <f>IF($B178="","",ROUNDDOWN($B178,-3))</f>
        <v/>
      </c>
      <c r="F178" s="6">
        <f>IF($E178="","",IF($E178&lt;=1950000,$E178*0.05-0,IF($E178&lt;=3300000,$E178*0.1-97500,IF($E178&lt;=6950000,$E178*0.2-427500,IF($E178&lt;=9000000,$E178*0.23-636000,IF($E178&lt;=18000000,$E178*0.33-1536000,$E178*0.4-2796000))))))</f>
        <v/>
      </c>
      <c r="G178" s="6">
        <f>IF($F178="","",MAX($F178-IF($C178="",0,$C178),0))</f>
        <v/>
      </c>
      <c r="H178" s="6">
        <f>IF($G178="","",$G178*1.021)</f>
        <v/>
      </c>
      <c r="I178" s="7">
        <f>IF($H178="","",ROUNDDOWN($H178,-2))</f>
        <v/>
      </c>
      <c r="J178" s="7">
        <f>IF($I178="","",$D178-$I178)</f>
        <v/>
      </c>
    </row>
    <row r="179">
      <c r="A179" s="4" t="n"/>
      <c r="B179" s="5" t="n"/>
      <c r="C179" s="5" t="n"/>
      <c r="D179" s="5" t="n"/>
      <c r="E179" s="6">
        <f>IF($B179="","",ROUNDDOWN($B179,-3))</f>
        <v/>
      </c>
      <c r="F179" s="6">
        <f>IF($E179="","",IF($E179&lt;=1950000,$E179*0.05-0,IF($E179&lt;=3300000,$E179*0.1-97500,IF($E179&lt;=6950000,$E179*0.2-427500,IF($E179&lt;=9000000,$E179*0.23-636000,IF($E179&lt;=18000000,$E179*0.33-1536000,$E179*0.4-2796000))))))</f>
        <v/>
      </c>
      <c r="G179" s="6">
        <f>IF($F179="","",MAX($F179-IF($C179="",0,$C179),0))</f>
        <v/>
      </c>
      <c r="H179" s="6">
        <f>IF($G179="","",$G179*1.021)</f>
        <v/>
      </c>
      <c r="I179" s="7">
        <f>IF($H179="","",ROUNDDOWN($H179,-2))</f>
        <v/>
      </c>
      <c r="J179" s="7">
        <f>IF($I179="","",$D179-$I179)</f>
        <v/>
      </c>
    </row>
    <row r="180">
      <c r="A180" s="4" t="n"/>
      <c r="B180" s="5" t="n"/>
      <c r="C180" s="5" t="n"/>
      <c r="D180" s="5" t="n"/>
      <c r="E180" s="6">
        <f>IF($B180="","",ROUNDDOWN($B180,-3))</f>
        <v/>
      </c>
      <c r="F180" s="6">
        <f>IF($E180="","",IF($E180&lt;=1950000,$E180*0.05-0,IF($E180&lt;=3300000,$E180*0.1-97500,IF($E180&lt;=6950000,$E180*0.2-427500,IF($E180&lt;=9000000,$E180*0.23-636000,IF($E180&lt;=18000000,$E180*0.33-1536000,$E180*0.4-2796000))))))</f>
        <v/>
      </c>
      <c r="G180" s="6">
        <f>IF($F180="","",MAX($F180-IF($C180="",0,$C180),0))</f>
        <v/>
      </c>
      <c r="H180" s="6">
        <f>IF($G180="","",$G180*1.021)</f>
        <v/>
      </c>
      <c r="I180" s="7">
        <f>IF($H180="","",ROUNDDOWN($H180,-2))</f>
        <v/>
      </c>
      <c r="J180" s="7">
        <f>IF($I180="","",$D180-$I180)</f>
        <v/>
      </c>
    </row>
    <row r="181">
      <c r="A181" s="4" t="n"/>
      <c r="B181" s="5" t="n"/>
      <c r="C181" s="5" t="n"/>
      <c r="D181" s="5" t="n"/>
      <c r="E181" s="6">
        <f>IF($B181="","",ROUNDDOWN($B181,-3))</f>
        <v/>
      </c>
      <c r="F181" s="6">
        <f>IF($E181="","",IF($E181&lt;=1950000,$E181*0.05-0,IF($E181&lt;=3300000,$E181*0.1-97500,IF($E181&lt;=6950000,$E181*0.2-427500,IF($E181&lt;=9000000,$E181*0.23-636000,IF($E181&lt;=18000000,$E181*0.33-1536000,$E181*0.4-2796000))))))</f>
        <v/>
      </c>
      <c r="G181" s="6">
        <f>IF($F181="","",MAX($F181-IF($C181="",0,$C181),0))</f>
        <v/>
      </c>
      <c r="H181" s="6">
        <f>IF($G181="","",$G181*1.021)</f>
        <v/>
      </c>
      <c r="I181" s="7">
        <f>IF($H181="","",ROUNDDOWN($H181,-2))</f>
        <v/>
      </c>
      <c r="J181" s="7">
        <f>IF($I181="","",$D181-$I181)</f>
        <v/>
      </c>
    </row>
    <row r="182">
      <c r="A182" s="4" t="n"/>
      <c r="B182" s="5" t="n"/>
      <c r="C182" s="5" t="n"/>
      <c r="D182" s="5" t="n"/>
      <c r="E182" s="6">
        <f>IF($B182="","",ROUNDDOWN($B182,-3))</f>
        <v/>
      </c>
      <c r="F182" s="6">
        <f>IF($E182="","",IF($E182&lt;=1950000,$E182*0.05-0,IF($E182&lt;=3300000,$E182*0.1-97500,IF($E182&lt;=6950000,$E182*0.2-427500,IF($E182&lt;=9000000,$E182*0.23-636000,IF($E182&lt;=18000000,$E182*0.33-1536000,$E182*0.4-2796000))))))</f>
        <v/>
      </c>
      <c r="G182" s="6">
        <f>IF($F182="","",MAX($F182-IF($C182="",0,$C182),0))</f>
        <v/>
      </c>
      <c r="H182" s="6">
        <f>IF($G182="","",$G182*1.021)</f>
        <v/>
      </c>
      <c r="I182" s="7">
        <f>IF($H182="","",ROUNDDOWN($H182,-2))</f>
        <v/>
      </c>
      <c r="J182" s="7">
        <f>IF($I182="","",$D182-$I182)</f>
        <v/>
      </c>
    </row>
    <row r="183">
      <c r="A183" s="4" t="n"/>
      <c r="B183" s="5" t="n"/>
      <c r="C183" s="5" t="n"/>
      <c r="D183" s="5" t="n"/>
      <c r="E183" s="6">
        <f>IF($B183="","",ROUNDDOWN($B183,-3))</f>
        <v/>
      </c>
      <c r="F183" s="6">
        <f>IF($E183="","",IF($E183&lt;=1950000,$E183*0.05-0,IF($E183&lt;=3300000,$E183*0.1-97500,IF($E183&lt;=6950000,$E183*0.2-427500,IF($E183&lt;=9000000,$E183*0.23-636000,IF($E183&lt;=18000000,$E183*0.33-1536000,$E183*0.4-2796000))))))</f>
        <v/>
      </c>
      <c r="G183" s="6">
        <f>IF($F183="","",MAX($F183-IF($C183="",0,$C183),0))</f>
        <v/>
      </c>
      <c r="H183" s="6">
        <f>IF($G183="","",$G183*1.021)</f>
        <v/>
      </c>
      <c r="I183" s="7">
        <f>IF($H183="","",ROUNDDOWN($H183,-2))</f>
        <v/>
      </c>
      <c r="J183" s="7">
        <f>IF($I183="","",$D183-$I183)</f>
        <v/>
      </c>
    </row>
    <row r="184">
      <c r="A184" s="4" t="n"/>
      <c r="B184" s="5" t="n"/>
      <c r="C184" s="5" t="n"/>
      <c r="D184" s="5" t="n"/>
      <c r="E184" s="6">
        <f>IF($B184="","",ROUNDDOWN($B184,-3))</f>
        <v/>
      </c>
      <c r="F184" s="6">
        <f>IF($E184="","",IF($E184&lt;=1950000,$E184*0.05-0,IF($E184&lt;=3300000,$E184*0.1-97500,IF($E184&lt;=6950000,$E184*0.2-427500,IF($E184&lt;=9000000,$E184*0.23-636000,IF($E184&lt;=18000000,$E184*0.33-1536000,$E184*0.4-2796000))))))</f>
        <v/>
      </c>
      <c r="G184" s="6">
        <f>IF($F184="","",MAX($F184-IF($C184="",0,$C184),0))</f>
        <v/>
      </c>
      <c r="H184" s="6">
        <f>IF($G184="","",$G184*1.021)</f>
        <v/>
      </c>
      <c r="I184" s="7">
        <f>IF($H184="","",ROUNDDOWN($H184,-2))</f>
        <v/>
      </c>
      <c r="J184" s="7">
        <f>IF($I184="","",$D184-$I184)</f>
        <v/>
      </c>
    </row>
    <row r="185">
      <c r="A185" s="4" t="n"/>
      <c r="B185" s="5" t="n"/>
      <c r="C185" s="5" t="n"/>
      <c r="D185" s="5" t="n"/>
      <c r="E185" s="6">
        <f>IF($B185="","",ROUNDDOWN($B185,-3))</f>
        <v/>
      </c>
      <c r="F185" s="6">
        <f>IF($E185="","",IF($E185&lt;=1950000,$E185*0.05-0,IF($E185&lt;=3300000,$E185*0.1-97500,IF($E185&lt;=6950000,$E185*0.2-427500,IF($E185&lt;=9000000,$E185*0.23-636000,IF($E185&lt;=18000000,$E185*0.33-1536000,$E185*0.4-2796000))))))</f>
        <v/>
      </c>
      <c r="G185" s="6">
        <f>IF($F185="","",MAX($F185-IF($C185="",0,$C185),0))</f>
        <v/>
      </c>
      <c r="H185" s="6">
        <f>IF($G185="","",$G185*1.021)</f>
        <v/>
      </c>
      <c r="I185" s="7">
        <f>IF($H185="","",ROUNDDOWN($H185,-2))</f>
        <v/>
      </c>
      <c r="J185" s="7">
        <f>IF($I185="","",$D185-$I185)</f>
        <v/>
      </c>
    </row>
    <row r="186">
      <c r="A186" s="4" t="n"/>
      <c r="B186" s="5" t="n"/>
      <c r="C186" s="5" t="n"/>
      <c r="D186" s="5" t="n"/>
      <c r="E186" s="6">
        <f>IF($B186="","",ROUNDDOWN($B186,-3))</f>
        <v/>
      </c>
      <c r="F186" s="6">
        <f>IF($E186="","",IF($E186&lt;=1950000,$E186*0.05-0,IF($E186&lt;=3300000,$E186*0.1-97500,IF($E186&lt;=6950000,$E186*0.2-427500,IF($E186&lt;=9000000,$E186*0.23-636000,IF($E186&lt;=18000000,$E186*0.33-1536000,$E186*0.4-2796000))))))</f>
        <v/>
      </c>
      <c r="G186" s="6">
        <f>IF($F186="","",MAX($F186-IF($C186="",0,$C186),0))</f>
        <v/>
      </c>
      <c r="H186" s="6">
        <f>IF($G186="","",$G186*1.021)</f>
        <v/>
      </c>
      <c r="I186" s="7">
        <f>IF($H186="","",ROUNDDOWN($H186,-2))</f>
        <v/>
      </c>
      <c r="J186" s="7">
        <f>IF($I186="","",$D186-$I186)</f>
        <v/>
      </c>
    </row>
    <row r="187">
      <c r="A187" s="4" t="n"/>
      <c r="B187" s="5" t="n"/>
      <c r="C187" s="5" t="n"/>
      <c r="D187" s="5" t="n"/>
      <c r="E187" s="6">
        <f>IF($B187="","",ROUNDDOWN($B187,-3))</f>
        <v/>
      </c>
      <c r="F187" s="6">
        <f>IF($E187="","",IF($E187&lt;=1950000,$E187*0.05-0,IF($E187&lt;=3300000,$E187*0.1-97500,IF($E187&lt;=6950000,$E187*0.2-427500,IF($E187&lt;=9000000,$E187*0.23-636000,IF($E187&lt;=18000000,$E187*0.33-1536000,$E187*0.4-2796000))))))</f>
        <v/>
      </c>
      <c r="G187" s="6">
        <f>IF($F187="","",MAX($F187-IF($C187="",0,$C187),0))</f>
        <v/>
      </c>
      <c r="H187" s="6">
        <f>IF($G187="","",$G187*1.021)</f>
        <v/>
      </c>
      <c r="I187" s="7">
        <f>IF($H187="","",ROUNDDOWN($H187,-2))</f>
        <v/>
      </c>
      <c r="J187" s="7">
        <f>IF($I187="","",$D187-$I187)</f>
        <v/>
      </c>
    </row>
    <row r="188">
      <c r="A188" s="4" t="n"/>
      <c r="B188" s="5" t="n"/>
      <c r="C188" s="5" t="n"/>
      <c r="D188" s="5" t="n"/>
      <c r="E188" s="6">
        <f>IF($B188="","",ROUNDDOWN($B188,-3))</f>
        <v/>
      </c>
      <c r="F188" s="6">
        <f>IF($E188="","",IF($E188&lt;=1950000,$E188*0.05-0,IF($E188&lt;=3300000,$E188*0.1-97500,IF($E188&lt;=6950000,$E188*0.2-427500,IF($E188&lt;=9000000,$E188*0.23-636000,IF($E188&lt;=18000000,$E188*0.33-1536000,$E188*0.4-2796000))))))</f>
        <v/>
      </c>
      <c r="G188" s="6">
        <f>IF($F188="","",MAX($F188-IF($C188="",0,$C188),0))</f>
        <v/>
      </c>
      <c r="H188" s="6">
        <f>IF($G188="","",$G188*1.021)</f>
        <v/>
      </c>
      <c r="I188" s="7">
        <f>IF($H188="","",ROUNDDOWN($H188,-2))</f>
        <v/>
      </c>
      <c r="J188" s="7">
        <f>IF($I188="","",$D188-$I188)</f>
        <v/>
      </c>
    </row>
    <row r="189">
      <c r="A189" s="4" t="n"/>
      <c r="B189" s="5" t="n"/>
      <c r="C189" s="5" t="n"/>
      <c r="D189" s="5" t="n"/>
      <c r="E189" s="6">
        <f>IF($B189="","",ROUNDDOWN($B189,-3))</f>
        <v/>
      </c>
      <c r="F189" s="6">
        <f>IF($E189="","",IF($E189&lt;=1950000,$E189*0.05-0,IF($E189&lt;=3300000,$E189*0.1-97500,IF($E189&lt;=6950000,$E189*0.2-427500,IF($E189&lt;=9000000,$E189*0.23-636000,IF($E189&lt;=18000000,$E189*0.33-1536000,$E189*0.4-2796000))))))</f>
        <v/>
      </c>
      <c r="G189" s="6">
        <f>IF($F189="","",MAX($F189-IF($C189="",0,$C189),0))</f>
        <v/>
      </c>
      <c r="H189" s="6">
        <f>IF($G189="","",$G189*1.021)</f>
        <v/>
      </c>
      <c r="I189" s="7">
        <f>IF($H189="","",ROUNDDOWN($H189,-2))</f>
        <v/>
      </c>
      <c r="J189" s="7">
        <f>IF($I189="","",$D189-$I189)</f>
        <v/>
      </c>
    </row>
    <row r="190">
      <c r="A190" s="4" t="n"/>
      <c r="B190" s="5" t="n"/>
      <c r="C190" s="5" t="n"/>
      <c r="D190" s="5" t="n"/>
      <c r="E190" s="6">
        <f>IF($B190="","",ROUNDDOWN($B190,-3))</f>
        <v/>
      </c>
      <c r="F190" s="6">
        <f>IF($E190="","",IF($E190&lt;=1950000,$E190*0.05-0,IF($E190&lt;=3300000,$E190*0.1-97500,IF($E190&lt;=6950000,$E190*0.2-427500,IF($E190&lt;=9000000,$E190*0.23-636000,IF($E190&lt;=18000000,$E190*0.33-1536000,$E190*0.4-2796000))))))</f>
        <v/>
      </c>
      <c r="G190" s="6">
        <f>IF($F190="","",MAX($F190-IF($C190="",0,$C190),0))</f>
        <v/>
      </c>
      <c r="H190" s="6">
        <f>IF($G190="","",$G190*1.021)</f>
        <v/>
      </c>
      <c r="I190" s="7">
        <f>IF($H190="","",ROUNDDOWN($H190,-2))</f>
        <v/>
      </c>
      <c r="J190" s="7">
        <f>IF($I190="","",$D190-$I190)</f>
        <v/>
      </c>
    </row>
    <row r="191">
      <c r="A191" s="4" t="n"/>
      <c r="B191" s="5" t="n"/>
      <c r="C191" s="5" t="n"/>
      <c r="D191" s="5" t="n"/>
      <c r="E191" s="6">
        <f>IF($B191="","",ROUNDDOWN($B191,-3))</f>
        <v/>
      </c>
      <c r="F191" s="6">
        <f>IF($E191="","",IF($E191&lt;=1950000,$E191*0.05-0,IF($E191&lt;=3300000,$E191*0.1-97500,IF($E191&lt;=6950000,$E191*0.2-427500,IF($E191&lt;=9000000,$E191*0.23-636000,IF($E191&lt;=18000000,$E191*0.33-1536000,$E191*0.4-2796000))))))</f>
        <v/>
      </c>
      <c r="G191" s="6">
        <f>IF($F191="","",MAX($F191-IF($C191="",0,$C191),0))</f>
        <v/>
      </c>
      <c r="H191" s="6">
        <f>IF($G191="","",$G191*1.021)</f>
        <v/>
      </c>
      <c r="I191" s="7">
        <f>IF($H191="","",ROUNDDOWN($H191,-2))</f>
        <v/>
      </c>
      <c r="J191" s="7">
        <f>IF($I191="","",$D191-$I191)</f>
        <v/>
      </c>
    </row>
    <row r="192">
      <c r="A192" s="4" t="n"/>
      <c r="B192" s="5" t="n"/>
      <c r="C192" s="5" t="n"/>
      <c r="D192" s="5" t="n"/>
      <c r="E192" s="6">
        <f>IF($B192="","",ROUNDDOWN($B192,-3))</f>
        <v/>
      </c>
      <c r="F192" s="6">
        <f>IF($E192="","",IF($E192&lt;=1950000,$E192*0.05-0,IF($E192&lt;=3300000,$E192*0.1-97500,IF($E192&lt;=6950000,$E192*0.2-427500,IF($E192&lt;=9000000,$E192*0.23-636000,IF($E192&lt;=18000000,$E192*0.33-1536000,$E192*0.4-2796000))))))</f>
        <v/>
      </c>
      <c r="G192" s="6">
        <f>IF($F192="","",MAX($F192-IF($C192="",0,$C192),0))</f>
        <v/>
      </c>
      <c r="H192" s="6">
        <f>IF($G192="","",$G192*1.021)</f>
        <v/>
      </c>
      <c r="I192" s="7">
        <f>IF($H192="","",ROUNDDOWN($H192,-2))</f>
        <v/>
      </c>
      <c r="J192" s="7">
        <f>IF($I192="","",$D192-$I192)</f>
        <v/>
      </c>
    </row>
    <row r="193">
      <c r="A193" s="4" t="n"/>
      <c r="B193" s="5" t="n"/>
      <c r="C193" s="5" t="n"/>
      <c r="D193" s="5" t="n"/>
      <c r="E193" s="6">
        <f>IF($B193="","",ROUNDDOWN($B193,-3))</f>
        <v/>
      </c>
      <c r="F193" s="6">
        <f>IF($E193="","",IF($E193&lt;=1950000,$E193*0.05-0,IF($E193&lt;=3300000,$E193*0.1-97500,IF($E193&lt;=6950000,$E193*0.2-427500,IF($E193&lt;=9000000,$E193*0.23-636000,IF($E193&lt;=18000000,$E193*0.33-1536000,$E193*0.4-2796000))))))</f>
        <v/>
      </c>
      <c r="G193" s="6">
        <f>IF($F193="","",MAX($F193-IF($C193="",0,$C193),0))</f>
        <v/>
      </c>
      <c r="H193" s="6">
        <f>IF($G193="","",$G193*1.021)</f>
        <v/>
      </c>
      <c r="I193" s="7">
        <f>IF($H193="","",ROUNDDOWN($H193,-2))</f>
        <v/>
      </c>
      <c r="J193" s="7">
        <f>IF($I193="","",$D193-$I193)</f>
        <v/>
      </c>
    </row>
    <row r="194">
      <c r="A194" s="4" t="n"/>
      <c r="B194" s="5" t="n"/>
      <c r="C194" s="5" t="n"/>
      <c r="D194" s="5" t="n"/>
      <c r="E194" s="6">
        <f>IF($B194="","",ROUNDDOWN($B194,-3))</f>
        <v/>
      </c>
      <c r="F194" s="6">
        <f>IF($E194="","",IF($E194&lt;=1950000,$E194*0.05-0,IF($E194&lt;=3300000,$E194*0.1-97500,IF($E194&lt;=6950000,$E194*0.2-427500,IF($E194&lt;=9000000,$E194*0.23-636000,IF($E194&lt;=18000000,$E194*0.33-1536000,$E194*0.4-2796000))))))</f>
        <v/>
      </c>
      <c r="G194" s="6">
        <f>IF($F194="","",MAX($F194-IF($C194="",0,$C194),0))</f>
        <v/>
      </c>
      <c r="H194" s="6">
        <f>IF($G194="","",$G194*1.021)</f>
        <v/>
      </c>
      <c r="I194" s="7">
        <f>IF($H194="","",ROUNDDOWN($H194,-2))</f>
        <v/>
      </c>
      <c r="J194" s="7">
        <f>IF($I194="","",$D194-$I194)</f>
        <v/>
      </c>
    </row>
    <row r="195">
      <c r="A195" s="4" t="n"/>
      <c r="B195" s="5" t="n"/>
      <c r="C195" s="5" t="n"/>
      <c r="D195" s="5" t="n"/>
      <c r="E195" s="6">
        <f>IF($B195="","",ROUNDDOWN($B195,-3))</f>
        <v/>
      </c>
      <c r="F195" s="6">
        <f>IF($E195="","",IF($E195&lt;=1950000,$E195*0.05-0,IF($E195&lt;=3300000,$E195*0.1-97500,IF($E195&lt;=6950000,$E195*0.2-427500,IF($E195&lt;=9000000,$E195*0.23-636000,IF($E195&lt;=18000000,$E195*0.33-1536000,$E195*0.4-2796000))))))</f>
        <v/>
      </c>
      <c r="G195" s="6">
        <f>IF($F195="","",MAX($F195-IF($C195="",0,$C195),0))</f>
        <v/>
      </c>
      <c r="H195" s="6">
        <f>IF($G195="","",$G195*1.021)</f>
        <v/>
      </c>
      <c r="I195" s="7">
        <f>IF($H195="","",ROUNDDOWN($H195,-2))</f>
        <v/>
      </c>
      <c r="J195" s="7">
        <f>IF($I195="","",$D195-$I195)</f>
        <v/>
      </c>
    </row>
    <row r="196">
      <c r="A196" s="4" t="n"/>
      <c r="B196" s="5" t="n"/>
      <c r="C196" s="5" t="n"/>
      <c r="D196" s="5" t="n"/>
      <c r="E196" s="6">
        <f>IF($B196="","",ROUNDDOWN($B196,-3))</f>
        <v/>
      </c>
      <c r="F196" s="6">
        <f>IF($E196="","",IF($E196&lt;=1950000,$E196*0.05-0,IF($E196&lt;=3300000,$E196*0.1-97500,IF($E196&lt;=6950000,$E196*0.2-427500,IF($E196&lt;=9000000,$E196*0.23-636000,IF($E196&lt;=18000000,$E196*0.33-1536000,$E196*0.4-2796000))))))</f>
        <v/>
      </c>
      <c r="G196" s="6">
        <f>IF($F196="","",MAX($F196-IF($C196="",0,$C196),0))</f>
        <v/>
      </c>
      <c r="H196" s="6">
        <f>IF($G196="","",$G196*1.021)</f>
        <v/>
      </c>
      <c r="I196" s="7">
        <f>IF($H196="","",ROUNDDOWN($H196,-2))</f>
        <v/>
      </c>
      <c r="J196" s="7">
        <f>IF($I196="","",$D196-$I196)</f>
        <v/>
      </c>
    </row>
    <row r="197">
      <c r="A197" s="4" t="n"/>
      <c r="B197" s="5" t="n"/>
      <c r="C197" s="5" t="n"/>
      <c r="D197" s="5" t="n"/>
      <c r="E197" s="6">
        <f>IF($B197="","",ROUNDDOWN($B197,-3))</f>
        <v/>
      </c>
      <c r="F197" s="6">
        <f>IF($E197="","",IF($E197&lt;=1950000,$E197*0.05-0,IF($E197&lt;=3300000,$E197*0.1-97500,IF($E197&lt;=6950000,$E197*0.2-427500,IF($E197&lt;=9000000,$E197*0.23-636000,IF($E197&lt;=18000000,$E197*0.33-1536000,$E197*0.4-2796000))))))</f>
        <v/>
      </c>
      <c r="G197" s="6">
        <f>IF($F197="","",MAX($F197-IF($C197="",0,$C197),0))</f>
        <v/>
      </c>
      <c r="H197" s="6">
        <f>IF($G197="","",$G197*1.021)</f>
        <v/>
      </c>
      <c r="I197" s="7">
        <f>IF($H197="","",ROUNDDOWN($H197,-2))</f>
        <v/>
      </c>
      <c r="J197" s="7">
        <f>IF($I197="","",$D197-$I197)</f>
        <v/>
      </c>
    </row>
    <row r="198">
      <c r="A198" s="4" t="n"/>
      <c r="B198" s="5" t="n"/>
      <c r="C198" s="5" t="n"/>
      <c r="D198" s="5" t="n"/>
      <c r="E198" s="6">
        <f>IF($B198="","",ROUNDDOWN($B198,-3))</f>
        <v/>
      </c>
      <c r="F198" s="6">
        <f>IF($E198="","",IF($E198&lt;=1950000,$E198*0.05-0,IF($E198&lt;=3300000,$E198*0.1-97500,IF($E198&lt;=6950000,$E198*0.2-427500,IF($E198&lt;=9000000,$E198*0.23-636000,IF($E198&lt;=18000000,$E198*0.33-1536000,$E198*0.4-2796000))))))</f>
        <v/>
      </c>
      <c r="G198" s="6">
        <f>IF($F198="","",MAX($F198-IF($C198="",0,$C198),0))</f>
        <v/>
      </c>
      <c r="H198" s="6">
        <f>IF($G198="","",$G198*1.021)</f>
        <v/>
      </c>
      <c r="I198" s="7">
        <f>IF($H198="","",ROUNDDOWN($H198,-2))</f>
        <v/>
      </c>
      <c r="J198" s="7">
        <f>IF($I198="","",$D198-$I198)</f>
        <v/>
      </c>
    </row>
    <row r="199">
      <c r="A199" s="4" t="n"/>
      <c r="B199" s="5" t="n"/>
      <c r="C199" s="5" t="n"/>
      <c r="D199" s="5" t="n"/>
      <c r="E199" s="6">
        <f>IF($B199="","",ROUNDDOWN($B199,-3))</f>
        <v/>
      </c>
      <c r="F199" s="6">
        <f>IF($E199="","",IF($E199&lt;=1950000,$E199*0.05-0,IF($E199&lt;=3300000,$E199*0.1-97500,IF($E199&lt;=6950000,$E199*0.2-427500,IF($E199&lt;=9000000,$E199*0.23-636000,IF($E199&lt;=18000000,$E199*0.33-1536000,$E199*0.4-2796000))))))</f>
        <v/>
      </c>
      <c r="G199" s="6">
        <f>IF($F199="","",MAX($F199-IF($C199="",0,$C199),0))</f>
        <v/>
      </c>
      <c r="H199" s="6">
        <f>IF($G199="","",$G199*1.021)</f>
        <v/>
      </c>
      <c r="I199" s="7">
        <f>IF($H199="","",ROUNDDOWN($H199,-2))</f>
        <v/>
      </c>
      <c r="J199" s="7">
        <f>IF($I199="","",$D199-$I199)</f>
        <v/>
      </c>
    </row>
    <row r="200">
      <c r="A200" s="4" t="n"/>
      <c r="B200" s="5" t="n"/>
      <c r="C200" s="5" t="n"/>
      <c r="D200" s="5" t="n"/>
      <c r="E200" s="6">
        <f>IF($B200="","",ROUNDDOWN($B200,-3))</f>
        <v/>
      </c>
      <c r="F200" s="6">
        <f>IF($E200="","",IF($E200&lt;=1950000,$E200*0.05-0,IF($E200&lt;=3300000,$E200*0.1-97500,IF($E200&lt;=6950000,$E200*0.2-427500,IF($E200&lt;=9000000,$E200*0.23-636000,IF($E200&lt;=18000000,$E200*0.33-1536000,$E200*0.4-2796000))))))</f>
        <v/>
      </c>
      <c r="G200" s="6">
        <f>IF($F200="","",MAX($F200-IF($C200="",0,$C200),0))</f>
        <v/>
      </c>
      <c r="H200" s="6">
        <f>IF($G200="","",$G200*1.021)</f>
        <v/>
      </c>
      <c r="I200" s="7">
        <f>IF($H200="","",ROUNDDOWN($H200,-2))</f>
        <v/>
      </c>
      <c r="J200" s="7">
        <f>IF($I200="","",$D200-$I200)</f>
        <v/>
      </c>
    </row>
    <row r="201">
      <c r="A201" s="4" t="n"/>
      <c r="B201" s="5" t="n"/>
      <c r="C201" s="5" t="n"/>
      <c r="D201" s="5" t="n"/>
      <c r="E201" s="6">
        <f>IF($B201="","",ROUNDDOWN($B201,-3))</f>
        <v/>
      </c>
      <c r="F201" s="6">
        <f>IF($E201="","",IF($E201&lt;=1950000,$E201*0.05-0,IF($E201&lt;=3300000,$E201*0.1-97500,IF($E201&lt;=6950000,$E201*0.2-427500,IF($E201&lt;=9000000,$E201*0.23-636000,IF($E201&lt;=18000000,$E201*0.33-1536000,$E201*0.4-2796000))))))</f>
        <v/>
      </c>
      <c r="G201" s="6">
        <f>IF($F201="","",MAX($F201-IF($C201="",0,$C201),0))</f>
        <v/>
      </c>
      <c r="H201" s="6">
        <f>IF($G201="","",$G201*1.021)</f>
        <v/>
      </c>
      <c r="I201" s="7">
        <f>IF($H201="","",ROUNDDOWN($H201,-2))</f>
        <v/>
      </c>
      <c r="J201" s="7">
        <f>IF($I201="","",$D201-$I201)</f>
        <v/>
      </c>
    </row>
    <row r="202">
      <c r="A202" s="4" t="n"/>
      <c r="B202" s="5" t="n"/>
      <c r="C202" s="5" t="n"/>
      <c r="D202" s="5" t="n"/>
      <c r="E202" s="6">
        <f>IF($B202="","",ROUNDDOWN($B202,-3))</f>
        <v/>
      </c>
      <c r="F202" s="6">
        <f>IF($E202="","",IF($E202&lt;=1950000,$E202*0.05-0,IF($E202&lt;=3300000,$E202*0.1-97500,IF($E202&lt;=6950000,$E202*0.2-427500,IF($E202&lt;=9000000,$E202*0.23-636000,IF($E202&lt;=18000000,$E202*0.33-1536000,$E202*0.4-2796000))))))</f>
        <v/>
      </c>
      <c r="G202" s="6">
        <f>IF($F202="","",MAX($F202-IF($C202="",0,$C202),0))</f>
        <v/>
      </c>
      <c r="H202" s="6">
        <f>IF($G202="","",$G202*1.021)</f>
        <v/>
      </c>
      <c r="I202" s="7">
        <f>IF($H202="","",ROUNDDOWN($H202,-2))</f>
        <v/>
      </c>
      <c r="J202" s="7">
        <f>IF($I202="","",$D202-$I202)</f>
        <v/>
      </c>
    </row>
    <row r="203">
      <c r="A203" s="4" t="n"/>
      <c r="B203" s="5" t="n"/>
      <c r="C203" s="5" t="n"/>
      <c r="D203" s="5" t="n"/>
      <c r="E203" s="6">
        <f>IF($B203="","",ROUNDDOWN($B203,-3))</f>
        <v/>
      </c>
      <c r="F203" s="6">
        <f>IF($E203="","",IF($E203&lt;=1950000,$E203*0.05-0,IF($E203&lt;=3300000,$E203*0.1-97500,IF($E203&lt;=6950000,$E203*0.2-427500,IF($E203&lt;=9000000,$E203*0.23-636000,IF($E203&lt;=18000000,$E203*0.33-1536000,$E203*0.4-2796000))))))</f>
        <v/>
      </c>
      <c r="G203" s="6">
        <f>IF($F203="","",MAX($F203-IF($C203="",0,$C203),0))</f>
        <v/>
      </c>
      <c r="H203" s="6">
        <f>IF($G203="","",$G203*1.021)</f>
        <v/>
      </c>
      <c r="I203" s="7">
        <f>IF($H203="","",ROUNDDOWN($H203,-2))</f>
        <v/>
      </c>
      <c r="J203" s="7">
        <f>IF($I203="","",$D203-$I203)</f>
        <v/>
      </c>
    </row>
    <row r="204">
      <c r="A204" s="4" t="n"/>
      <c r="B204" s="5" t="n"/>
      <c r="C204" s="5" t="n"/>
      <c r="D204" s="5" t="n"/>
      <c r="E204" s="6">
        <f>IF($B204="","",ROUNDDOWN($B204,-3))</f>
        <v/>
      </c>
      <c r="F204" s="6">
        <f>IF($E204="","",IF($E204&lt;=1950000,$E204*0.05-0,IF($E204&lt;=3300000,$E204*0.1-97500,IF($E204&lt;=6950000,$E204*0.2-427500,IF($E204&lt;=9000000,$E204*0.23-636000,IF($E204&lt;=18000000,$E204*0.33-1536000,$E204*0.4-2796000))))))</f>
        <v/>
      </c>
      <c r="G204" s="6">
        <f>IF($F204="","",MAX($F204-IF($C204="",0,$C204),0))</f>
        <v/>
      </c>
      <c r="H204" s="6">
        <f>IF($G204="","",$G204*1.021)</f>
        <v/>
      </c>
      <c r="I204" s="7">
        <f>IF($H204="","",ROUNDDOWN($H204,-2))</f>
        <v/>
      </c>
      <c r="J204" s="7">
        <f>IF($I204="","",$D204-$I204)</f>
        <v/>
      </c>
    </row>
    <row r="205">
      <c r="A205" s="4" t="n"/>
      <c r="B205" s="5" t="n"/>
      <c r="C205" s="5" t="n"/>
      <c r="D205" s="5" t="n"/>
      <c r="E205" s="6">
        <f>IF($B205="","",ROUNDDOWN($B205,-3))</f>
        <v/>
      </c>
      <c r="F205" s="6">
        <f>IF($E205="","",IF($E205&lt;=1950000,$E205*0.05-0,IF($E205&lt;=3300000,$E205*0.1-97500,IF($E205&lt;=6950000,$E205*0.2-427500,IF($E205&lt;=9000000,$E205*0.23-636000,IF($E205&lt;=18000000,$E205*0.33-1536000,$E205*0.4-2796000))))))</f>
        <v/>
      </c>
      <c r="G205" s="6">
        <f>IF($F205="","",MAX($F205-IF($C205="",0,$C205),0))</f>
        <v/>
      </c>
      <c r="H205" s="6">
        <f>IF($G205="","",$G205*1.021)</f>
        <v/>
      </c>
      <c r="I205" s="7">
        <f>IF($H205="","",ROUNDDOWN($H205,-2))</f>
        <v/>
      </c>
      <c r="J205" s="7">
        <f>IF($I205="","",$D205-$I205)</f>
        <v/>
      </c>
    </row>
    <row r="206">
      <c r="A206" s="4" t="n"/>
      <c r="B206" s="5" t="n"/>
      <c r="C206" s="5" t="n"/>
      <c r="D206" s="5" t="n"/>
      <c r="E206" s="6">
        <f>IF($B206="","",ROUNDDOWN($B206,-3))</f>
        <v/>
      </c>
      <c r="F206" s="6">
        <f>IF($E206="","",IF($E206&lt;=1950000,$E206*0.05-0,IF($E206&lt;=3300000,$E206*0.1-97500,IF($E206&lt;=6950000,$E206*0.2-427500,IF($E206&lt;=9000000,$E206*0.23-636000,IF($E206&lt;=18000000,$E206*0.33-1536000,$E206*0.4-2796000))))))</f>
        <v/>
      </c>
      <c r="G206" s="6">
        <f>IF($F206="","",MAX($F206-IF($C206="",0,$C206),0))</f>
        <v/>
      </c>
      <c r="H206" s="6">
        <f>IF($G206="","",$G206*1.021)</f>
        <v/>
      </c>
      <c r="I206" s="7">
        <f>IF($H206="","",ROUNDDOWN($H206,-2))</f>
        <v/>
      </c>
      <c r="J206" s="7">
        <f>IF($I206="","",$D206-$I206)</f>
        <v/>
      </c>
    </row>
    <row r="207">
      <c r="A207" s="4" t="n"/>
      <c r="B207" s="5" t="n"/>
      <c r="C207" s="5" t="n"/>
      <c r="D207" s="5" t="n"/>
      <c r="E207" s="6">
        <f>IF($B207="","",ROUNDDOWN($B207,-3))</f>
        <v/>
      </c>
      <c r="F207" s="6">
        <f>IF($E207="","",IF($E207&lt;=1950000,$E207*0.05-0,IF($E207&lt;=3300000,$E207*0.1-97500,IF($E207&lt;=6950000,$E207*0.2-427500,IF($E207&lt;=9000000,$E207*0.23-636000,IF($E207&lt;=18000000,$E207*0.33-1536000,$E207*0.4-2796000))))))</f>
        <v/>
      </c>
      <c r="G207" s="6">
        <f>IF($F207="","",MAX($F207-IF($C207="",0,$C207),0))</f>
        <v/>
      </c>
      <c r="H207" s="6">
        <f>IF($G207="","",$G207*1.021)</f>
        <v/>
      </c>
      <c r="I207" s="7">
        <f>IF($H207="","",ROUNDDOWN($H207,-2))</f>
        <v/>
      </c>
      <c r="J207" s="7">
        <f>IF($I207="","",$D207-$I207)</f>
        <v/>
      </c>
    </row>
    <row r="208">
      <c r="A208" s="4" t="n"/>
      <c r="B208" s="5" t="n"/>
      <c r="C208" s="5" t="n"/>
      <c r="D208" s="5" t="n"/>
      <c r="E208" s="6">
        <f>IF($B208="","",ROUNDDOWN($B208,-3))</f>
        <v/>
      </c>
      <c r="F208" s="6">
        <f>IF($E208="","",IF($E208&lt;=1950000,$E208*0.05-0,IF($E208&lt;=3300000,$E208*0.1-97500,IF($E208&lt;=6950000,$E208*0.2-427500,IF($E208&lt;=9000000,$E208*0.23-636000,IF($E208&lt;=18000000,$E208*0.33-1536000,$E208*0.4-2796000))))))</f>
        <v/>
      </c>
      <c r="G208" s="6">
        <f>IF($F208="","",MAX($F208-IF($C208="",0,$C208),0))</f>
        <v/>
      </c>
      <c r="H208" s="6">
        <f>IF($G208="","",$G208*1.021)</f>
        <v/>
      </c>
      <c r="I208" s="7">
        <f>IF($H208="","",ROUNDDOWN($H208,-2))</f>
        <v/>
      </c>
      <c r="J208" s="7">
        <f>IF($I208="","",$D208-$I208)</f>
        <v/>
      </c>
    </row>
    <row r="209">
      <c r="A209" s="4" t="n"/>
      <c r="B209" s="5" t="n"/>
      <c r="C209" s="5" t="n"/>
      <c r="D209" s="5" t="n"/>
      <c r="E209" s="6">
        <f>IF($B209="","",ROUNDDOWN($B209,-3))</f>
        <v/>
      </c>
      <c r="F209" s="6">
        <f>IF($E209="","",IF($E209&lt;=1950000,$E209*0.05-0,IF($E209&lt;=3300000,$E209*0.1-97500,IF($E209&lt;=6950000,$E209*0.2-427500,IF($E209&lt;=9000000,$E209*0.23-636000,IF($E209&lt;=18000000,$E209*0.33-1536000,$E209*0.4-2796000))))))</f>
        <v/>
      </c>
      <c r="G209" s="6">
        <f>IF($F209="","",MAX($F209-IF($C209="",0,$C209),0))</f>
        <v/>
      </c>
      <c r="H209" s="6">
        <f>IF($G209="","",$G209*1.021)</f>
        <v/>
      </c>
      <c r="I209" s="7">
        <f>IF($H209="","",ROUNDDOWN($H209,-2))</f>
        <v/>
      </c>
      <c r="J209" s="7">
        <f>IF($I209="","",$D209-$I209)</f>
        <v/>
      </c>
    </row>
    <row r="210">
      <c r="A210" s="4" t="n"/>
      <c r="B210" s="5" t="n"/>
      <c r="C210" s="5" t="n"/>
      <c r="D210" s="5" t="n"/>
      <c r="E210" s="6">
        <f>IF($B210="","",ROUNDDOWN($B210,-3))</f>
        <v/>
      </c>
      <c r="F210" s="6">
        <f>IF($E210="","",IF($E210&lt;=1950000,$E210*0.05-0,IF($E210&lt;=3300000,$E210*0.1-97500,IF($E210&lt;=6950000,$E210*0.2-427500,IF($E210&lt;=9000000,$E210*0.23-636000,IF($E210&lt;=18000000,$E210*0.33-1536000,$E210*0.4-2796000))))))</f>
        <v/>
      </c>
      <c r="G210" s="6">
        <f>IF($F210="","",MAX($F210-IF($C210="",0,$C210),0))</f>
        <v/>
      </c>
      <c r="H210" s="6">
        <f>IF($G210="","",$G210*1.021)</f>
        <v/>
      </c>
      <c r="I210" s="7">
        <f>IF($H210="","",ROUNDDOWN($H210,-2))</f>
        <v/>
      </c>
      <c r="J210" s="7">
        <f>IF($I210="","",$D210-$I210)</f>
        <v/>
      </c>
    </row>
    <row r="211">
      <c r="A211" s="4" t="n"/>
      <c r="B211" s="5" t="n"/>
      <c r="C211" s="5" t="n"/>
      <c r="D211" s="5" t="n"/>
      <c r="E211" s="6">
        <f>IF($B211="","",ROUNDDOWN($B211,-3))</f>
        <v/>
      </c>
      <c r="F211" s="6">
        <f>IF($E211="","",IF($E211&lt;=1950000,$E211*0.05-0,IF($E211&lt;=3300000,$E211*0.1-97500,IF($E211&lt;=6950000,$E211*0.2-427500,IF($E211&lt;=9000000,$E211*0.23-636000,IF($E211&lt;=18000000,$E211*0.33-1536000,$E211*0.4-2796000))))))</f>
        <v/>
      </c>
      <c r="G211" s="6">
        <f>IF($F211="","",MAX($F211-IF($C211="",0,$C211),0))</f>
        <v/>
      </c>
      <c r="H211" s="6">
        <f>IF($G211="","",$G211*1.021)</f>
        <v/>
      </c>
      <c r="I211" s="7">
        <f>IF($H211="","",ROUNDDOWN($H211,-2))</f>
        <v/>
      </c>
      <c r="J211" s="7">
        <f>IF($I211="","",$D211-$I211)</f>
        <v/>
      </c>
    </row>
    <row r="212">
      <c r="A212" s="4" t="n"/>
      <c r="B212" s="5" t="n"/>
      <c r="C212" s="5" t="n"/>
      <c r="D212" s="5" t="n"/>
      <c r="E212" s="6">
        <f>IF($B212="","",ROUNDDOWN($B212,-3))</f>
        <v/>
      </c>
      <c r="F212" s="6">
        <f>IF($E212="","",IF($E212&lt;=1950000,$E212*0.05-0,IF($E212&lt;=3300000,$E212*0.1-97500,IF($E212&lt;=6950000,$E212*0.2-427500,IF($E212&lt;=9000000,$E212*0.23-636000,IF($E212&lt;=18000000,$E212*0.33-1536000,$E212*0.4-2796000))))))</f>
        <v/>
      </c>
      <c r="G212" s="6">
        <f>IF($F212="","",MAX($F212-IF($C212="",0,$C212),0))</f>
        <v/>
      </c>
      <c r="H212" s="6">
        <f>IF($G212="","",$G212*1.021)</f>
        <v/>
      </c>
      <c r="I212" s="7">
        <f>IF($H212="","",ROUNDDOWN($H212,-2))</f>
        <v/>
      </c>
      <c r="J212" s="7">
        <f>IF($I212="","",$D212-$I212)</f>
        <v/>
      </c>
    </row>
    <row r="213">
      <c r="A213" s="4" t="n"/>
      <c r="B213" s="5" t="n"/>
      <c r="C213" s="5" t="n"/>
      <c r="D213" s="5" t="n"/>
      <c r="E213" s="6">
        <f>IF($B213="","",ROUNDDOWN($B213,-3))</f>
        <v/>
      </c>
      <c r="F213" s="6">
        <f>IF($E213="","",IF($E213&lt;=1950000,$E213*0.05-0,IF($E213&lt;=3300000,$E213*0.1-97500,IF($E213&lt;=6950000,$E213*0.2-427500,IF($E213&lt;=9000000,$E213*0.23-636000,IF($E213&lt;=18000000,$E213*0.33-1536000,$E213*0.4-2796000))))))</f>
        <v/>
      </c>
      <c r="G213" s="6">
        <f>IF($F213="","",MAX($F213-IF($C213="",0,$C213),0))</f>
        <v/>
      </c>
      <c r="H213" s="6">
        <f>IF($G213="","",$G213*1.021)</f>
        <v/>
      </c>
      <c r="I213" s="7">
        <f>IF($H213="","",ROUNDDOWN($H213,-2))</f>
        <v/>
      </c>
      <c r="J213" s="7">
        <f>IF($I213="","",$D213-$I213)</f>
        <v/>
      </c>
    </row>
    <row r="214">
      <c r="A214" s="4" t="n"/>
      <c r="B214" s="5" t="n"/>
      <c r="C214" s="5" t="n"/>
      <c r="D214" s="5" t="n"/>
      <c r="E214" s="6">
        <f>IF($B214="","",ROUNDDOWN($B214,-3))</f>
        <v/>
      </c>
      <c r="F214" s="6">
        <f>IF($E214="","",IF($E214&lt;=1950000,$E214*0.05-0,IF($E214&lt;=3300000,$E214*0.1-97500,IF($E214&lt;=6950000,$E214*0.2-427500,IF($E214&lt;=9000000,$E214*0.23-636000,IF($E214&lt;=18000000,$E214*0.33-1536000,$E214*0.4-2796000))))))</f>
        <v/>
      </c>
      <c r="G214" s="6">
        <f>IF($F214="","",MAX($F214-IF($C214="",0,$C214),0))</f>
        <v/>
      </c>
      <c r="H214" s="6">
        <f>IF($G214="","",$G214*1.021)</f>
        <v/>
      </c>
      <c r="I214" s="7">
        <f>IF($H214="","",ROUNDDOWN($H214,-2))</f>
        <v/>
      </c>
      <c r="J214" s="7">
        <f>IF($I214="","",$D214-$I214)</f>
        <v/>
      </c>
    </row>
    <row r="215">
      <c r="A215" s="4" t="n"/>
      <c r="B215" s="5" t="n"/>
      <c r="C215" s="5" t="n"/>
      <c r="D215" s="5" t="n"/>
      <c r="E215" s="6">
        <f>IF($B215="","",ROUNDDOWN($B215,-3))</f>
        <v/>
      </c>
      <c r="F215" s="6">
        <f>IF($E215="","",IF($E215&lt;=1950000,$E215*0.05-0,IF($E215&lt;=3300000,$E215*0.1-97500,IF($E215&lt;=6950000,$E215*0.2-427500,IF($E215&lt;=9000000,$E215*0.23-636000,IF($E215&lt;=18000000,$E215*0.33-1536000,$E215*0.4-2796000))))))</f>
        <v/>
      </c>
      <c r="G215" s="6">
        <f>IF($F215="","",MAX($F215-IF($C215="",0,$C215),0))</f>
        <v/>
      </c>
      <c r="H215" s="6">
        <f>IF($G215="","",$G215*1.021)</f>
        <v/>
      </c>
      <c r="I215" s="7">
        <f>IF($H215="","",ROUNDDOWN($H215,-2))</f>
        <v/>
      </c>
      <c r="J215" s="7">
        <f>IF($I215="","",$D215-$I215)</f>
        <v/>
      </c>
    </row>
    <row r="216">
      <c r="A216" s="4" t="n"/>
      <c r="B216" s="5" t="n"/>
      <c r="C216" s="5" t="n"/>
      <c r="D216" s="5" t="n"/>
      <c r="E216" s="6">
        <f>IF($B216="","",ROUNDDOWN($B216,-3))</f>
        <v/>
      </c>
      <c r="F216" s="6">
        <f>IF($E216="","",IF($E216&lt;=1950000,$E216*0.05-0,IF($E216&lt;=3300000,$E216*0.1-97500,IF($E216&lt;=6950000,$E216*0.2-427500,IF($E216&lt;=9000000,$E216*0.23-636000,IF($E216&lt;=18000000,$E216*0.33-1536000,$E216*0.4-2796000))))))</f>
        <v/>
      </c>
      <c r="G216" s="6">
        <f>IF($F216="","",MAX($F216-IF($C216="",0,$C216),0))</f>
        <v/>
      </c>
      <c r="H216" s="6">
        <f>IF($G216="","",$G216*1.021)</f>
        <v/>
      </c>
      <c r="I216" s="7">
        <f>IF($H216="","",ROUNDDOWN($H216,-2))</f>
        <v/>
      </c>
      <c r="J216" s="7">
        <f>IF($I216="","",$D216-$I216)</f>
        <v/>
      </c>
    </row>
    <row r="217">
      <c r="A217" s="4" t="n"/>
      <c r="B217" s="5" t="n"/>
      <c r="C217" s="5" t="n"/>
      <c r="D217" s="5" t="n"/>
      <c r="E217" s="6">
        <f>IF($B217="","",ROUNDDOWN($B217,-3))</f>
        <v/>
      </c>
      <c r="F217" s="6">
        <f>IF($E217="","",IF($E217&lt;=1950000,$E217*0.05-0,IF($E217&lt;=3300000,$E217*0.1-97500,IF($E217&lt;=6950000,$E217*0.2-427500,IF($E217&lt;=9000000,$E217*0.23-636000,IF($E217&lt;=18000000,$E217*0.33-1536000,$E217*0.4-2796000))))))</f>
        <v/>
      </c>
      <c r="G217" s="6">
        <f>IF($F217="","",MAX($F217-IF($C217="",0,$C217),0))</f>
        <v/>
      </c>
      <c r="H217" s="6">
        <f>IF($G217="","",$G217*1.021)</f>
        <v/>
      </c>
      <c r="I217" s="7">
        <f>IF($H217="","",ROUNDDOWN($H217,-2))</f>
        <v/>
      </c>
      <c r="J217" s="7">
        <f>IF($I217="","",$D217-$I217)</f>
        <v/>
      </c>
    </row>
    <row r="218">
      <c r="A218" s="4" t="n"/>
      <c r="B218" s="5" t="n"/>
      <c r="C218" s="5" t="n"/>
      <c r="D218" s="5" t="n"/>
      <c r="E218" s="6">
        <f>IF($B218="","",ROUNDDOWN($B218,-3))</f>
        <v/>
      </c>
      <c r="F218" s="6">
        <f>IF($E218="","",IF($E218&lt;=1950000,$E218*0.05-0,IF($E218&lt;=3300000,$E218*0.1-97500,IF($E218&lt;=6950000,$E218*0.2-427500,IF($E218&lt;=9000000,$E218*0.23-636000,IF($E218&lt;=18000000,$E218*0.33-1536000,$E218*0.4-2796000))))))</f>
        <v/>
      </c>
      <c r="G218" s="6">
        <f>IF($F218="","",MAX($F218-IF($C218="",0,$C218),0))</f>
        <v/>
      </c>
      <c r="H218" s="6">
        <f>IF($G218="","",$G218*1.021)</f>
        <v/>
      </c>
      <c r="I218" s="7">
        <f>IF($H218="","",ROUNDDOWN($H218,-2))</f>
        <v/>
      </c>
      <c r="J218" s="7">
        <f>IF($I218="","",$D218-$I218)</f>
        <v/>
      </c>
    </row>
    <row r="219">
      <c r="A219" s="4" t="n"/>
      <c r="B219" s="5" t="n"/>
      <c r="C219" s="5" t="n"/>
      <c r="D219" s="5" t="n"/>
      <c r="E219" s="6">
        <f>IF($B219="","",ROUNDDOWN($B219,-3))</f>
        <v/>
      </c>
      <c r="F219" s="6">
        <f>IF($E219="","",IF($E219&lt;=1950000,$E219*0.05-0,IF($E219&lt;=3300000,$E219*0.1-97500,IF($E219&lt;=6950000,$E219*0.2-427500,IF($E219&lt;=9000000,$E219*0.23-636000,IF($E219&lt;=18000000,$E219*0.33-1536000,$E219*0.4-2796000))))))</f>
        <v/>
      </c>
      <c r="G219" s="6">
        <f>IF($F219="","",MAX($F219-IF($C219="",0,$C219),0))</f>
        <v/>
      </c>
      <c r="H219" s="6">
        <f>IF($G219="","",$G219*1.021)</f>
        <v/>
      </c>
      <c r="I219" s="7">
        <f>IF($H219="","",ROUNDDOWN($H219,-2))</f>
        <v/>
      </c>
      <c r="J219" s="7">
        <f>IF($I219="","",$D219-$I219)</f>
        <v/>
      </c>
    </row>
    <row r="220">
      <c r="A220" s="4" t="n"/>
      <c r="B220" s="5" t="n"/>
      <c r="C220" s="5" t="n"/>
      <c r="D220" s="5" t="n"/>
      <c r="E220" s="6">
        <f>IF($B220="","",ROUNDDOWN($B220,-3))</f>
        <v/>
      </c>
      <c r="F220" s="6">
        <f>IF($E220="","",IF($E220&lt;=1950000,$E220*0.05-0,IF($E220&lt;=3300000,$E220*0.1-97500,IF($E220&lt;=6950000,$E220*0.2-427500,IF($E220&lt;=9000000,$E220*0.23-636000,IF($E220&lt;=18000000,$E220*0.33-1536000,$E220*0.4-2796000))))))</f>
        <v/>
      </c>
      <c r="G220" s="6">
        <f>IF($F220="","",MAX($F220-IF($C220="",0,$C220),0))</f>
        <v/>
      </c>
      <c r="H220" s="6">
        <f>IF($G220="","",$G220*1.021)</f>
        <v/>
      </c>
      <c r="I220" s="7">
        <f>IF($H220="","",ROUNDDOWN($H220,-2))</f>
        <v/>
      </c>
      <c r="J220" s="7">
        <f>IF($I220="","",$D220-$I220)</f>
        <v/>
      </c>
    </row>
    <row r="221">
      <c r="A221" s="4" t="n"/>
      <c r="B221" s="5" t="n"/>
      <c r="C221" s="5" t="n"/>
      <c r="D221" s="5" t="n"/>
      <c r="E221" s="6">
        <f>IF($B221="","",ROUNDDOWN($B221,-3))</f>
        <v/>
      </c>
      <c r="F221" s="6">
        <f>IF($E221="","",IF($E221&lt;=1950000,$E221*0.05-0,IF($E221&lt;=3300000,$E221*0.1-97500,IF($E221&lt;=6950000,$E221*0.2-427500,IF($E221&lt;=9000000,$E221*0.23-636000,IF($E221&lt;=18000000,$E221*0.33-1536000,$E221*0.4-2796000))))))</f>
        <v/>
      </c>
      <c r="G221" s="6">
        <f>IF($F221="","",MAX($F221-IF($C221="",0,$C221),0))</f>
        <v/>
      </c>
      <c r="H221" s="6">
        <f>IF($G221="","",$G221*1.021)</f>
        <v/>
      </c>
      <c r="I221" s="7">
        <f>IF($H221="","",ROUNDDOWN($H221,-2))</f>
        <v/>
      </c>
      <c r="J221" s="7">
        <f>IF($I221="","",$D221-$I221)</f>
        <v/>
      </c>
    </row>
    <row r="222">
      <c r="A222" s="4" t="n"/>
      <c r="B222" s="5" t="n"/>
      <c r="C222" s="5" t="n"/>
      <c r="D222" s="5" t="n"/>
      <c r="E222" s="6">
        <f>IF($B222="","",ROUNDDOWN($B222,-3))</f>
        <v/>
      </c>
      <c r="F222" s="6">
        <f>IF($E222="","",IF($E222&lt;=1950000,$E222*0.05-0,IF($E222&lt;=3300000,$E222*0.1-97500,IF($E222&lt;=6950000,$E222*0.2-427500,IF($E222&lt;=9000000,$E222*0.23-636000,IF($E222&lt;=18000000,$E222*0.33-1536000,$E222*0.4-2796000))))))</f>
        <v/>
      </c>
      <c r="G222" s="6">
        <f>IF($F222="","",MAX($F222-IF($C222="",0,$C222),0))</f>
        <v/>
      </c>
      <c r="H222" s="6">
        <f>IF($G222="","",$G222*1.021)</f>
        <v/>
      </c>
      <c r="I222" s="7">
        <f>IF($H222="","",ROUNDDOWN($H222,-2))</f>
        <v/>
      </c>
      <c r="J222" s="7">
        <f>IF($I222="","",$D222-$I222)</f>
        <v/>
      </c>
    </row>
    <row r="223">
      <c r="A223" s="4" t="n"/>
      <c r="B223" s="5" t="n"/>
      <c r="C223" s="5" t="n"/>
      <c r="D223" s="5" t="n"/>
      <c r="E223" s="6">
        <f>IF($B223="","",ROUNDDOWN($B223,-3))</f>
        <v/>
      </c>
      <c r="F223" s="6">
        <f>IF($E223="","",IF($E223&lt;=1950000,$E223*0.05-0,IF($E223&lt;=3300000,$E223*0.1-97500,IF($E223&lt;=6950000,$E223*0.2-427500,IF($E223&lt;=9000000,$E223*0.23-636000,IF($E223&lt;=18000000,$E223*0.33-1536000,$E223*0.4-2796000))))))</f>
        <v/>
      </c>
      <c r="G223" s="6">
        <f>IF($F223="","",MAX($F223-IF($C223="",0,$C223),0))</f>
        <v/>
      </c>
      <c r="H223" s="6">
        <f>IF($G223="","",$G223*1.021)</f>
        <v/>
      </c>
      <c r="I223" s="7">
        <f>IF($H223="","",ROUNDDOWN($H223,-2))</f>
        <v/>
      </c>
      <c r="J223" s="7">
        <f>IF($I223="","",$D223-$I223)</f>
        <v/>
      </c>
    </row>
    <row r="224">
      <c r="A224" s="4" t="n"/>
      <c r="B224" s="5" t="n"/>
      <c r="C224" s="5" t="n"/>
      <c r="D224" s="5" t="n"/>
      <c r="E224" s="6">
        <f>IF($B224="","",ROUNDDOWN($B224,-3))</f>
        <v/>
      </c>
      <c r="F224" s="6">
        <f>IF($E224="","",IF($E224&lt;=1950000,$E224*0.05-0,IF($E224&lt;=3300000,$E224*0.1-97500,IF($E224&lt;=6950000,$E224*0.2-427500,IF($E224&lt;=9000000,$E224*0.23-636000,IF($E224&lt;=18000000,$E224*0.33-1536000,$E224*0.4-2796000))))))</f>
        <v/>
      </c>
      <c r="G224" s="6">
        <f>IF($F224="","",MAX($F224-IF($C224="",0,$C224),0))</f>
        <v/>
      </c>
      <c r="H224" s="6">
        <f>IF($G224="","",$G224*1.021)</f>
        <v/>
      </c>
      <c r="I224" s="7">
        <f>IF($H224="","",ROUNDDOWN($H224,-2))</f>
        <v/>
      </c>
      <c r="J224" s="7">
        <f>IF($I224="","",$D224-$I224)</f>
        <v/>
      </c>
    </row>
    <row r="225">
      <c r="A225" s="4" t="n"/>
      <c r="B225" s="5" t="n"/>
      <c r="C225" s="5" t="n"/>
      <c r="D225" s="5" t="n"/>
      <c r="E225" s="6">
        <f>IF($B225="","",ROUNDDOWN($B225,-3))</f>
        <v/>
      </c>
      <c r="F225" s="6">
        <f>IF($E225="","",IF($E225&lt;=1950000,$E225*0.05-0,IF($E225&lt;=3300000,$E225*0.1-97500,IF($E225&lt;=6950000,$E225*0.2-427500,IF($E225&lt;=9000000,$E225*0.23-636000,IF($E225&lt;=18000000,$E225*0.33-1536000,$E225*0.4-2796000))))))</f>
        <v/>
      </c>
      <c r="G225" s="6">
        <f>IF($F225="","",MAX($F225-IF($C225="",0,$C225),0))</f>
        <v/>
      </c>
      <c r="H225" s="6">
        <f>IF($G225="","",$G225*1.021)</f>
        <v/>
      </c>
      <c r="I225" s="7">
        <f>IF($H225="","",ROUNDDOWN($H225,-2))</f>
        <v/>
      </c>
      <c r="J225" s="7">
        <f>IF($I225="","",$D225-$I225)</f>
        <v/>
      </c>
    </row>
    <row r="226">
      <c r="A226" s="4" t="n"/>
      <c r="B226" s="5" t="n"/>
      <c r="C226" s="5" t="n"/>
      <c r="D226" s="5" t="n"/>
      <c r="E226" s="6">
        <f>IF($B226="","",ROUNDDOWN($B226,-3))</f>
        <v/>
      </c>
      <c r="F226" s="6">
        <f>IF($E226="","",IF($E226&lt;=1950000,$E226*0.05-0,IF($E226&lt;=3300000,$E226*0.1-97500,IF($E226&lt;=6950000,$E226*0.2-427500,IF($E226&lt;=9000000,$E226*0.23-636000,IF($E226&lt;=18000000,$E226*0.33-1536000,$E226*0.4-2796000))))))</f>
        <v/>
      </c>
      <c r="G226" s="6">
        <f>IF($F226="","",MAX($F226-IF($C226="",0,$C226),0))</f>
        <v/>
      </c>
      <c r="H226" s="6">
        <f>IF($G226="","",$G226*1.021)</f>
        <v/>
      </c>
      <c r="I226" s="7">
        <f>IF($H226="","",ROUNDDOWN($H226,-2))</f>
        <v/>
      </c>
      <c r="J226" s="7">
        <f>IF($I226="","",$D226-$I226)</f>
        <v/>
      </c>
    </row>
    <row r="227">
      <c r="A227" s="4" t="n"/>
      <c r="B227" s="5" t="n"/>
      <c r="C227" s="5" t="n"/>
      <c r="D227" s="5" t="n"/>
      <c r="E227" s="6">
        <f>IF($B227="","",ROUNDDOWN($B227,-3))</f>
        <v/>
      </c>
      <c r="F227" s="6">
        <f>IF($E227="","",IF($E227&lt;=1950000,$E227*0.05-0,IF($E227&lt;=3300000,$E227*0.1-97500,IF($E227&lt;=6950000,$E227*0.2-427500,IF($E227&lt;=9000000,$E227*0.23-636000,IF($E227&lt;=18000000,$E227*0.33-1536000,$E227*0.4-2796000))))))</f>
        <v/>
      </c>
      <c r="G227" s="6">
        <f>IF($F227="","",MAX($F227-IF($C227="",0,$C227),0))</f>
        <v/>
      </c>
      <c r="H227" s="6">
        <f>IF($G227="","",$G227*1.021)</f>
        <v/>
      </c>
      <c r="I227" s="7">
        <f>IF($H227="","",ROUNDDOWN($H227,-2))</f>
        <v/>
      </c>
      <c r="J227" s="7">
        <f>IF($I227="","",$D227-$I227)</f>
        <v/>
      </c>
    </row>
    <row r="228">
      <c r="A228" s="4" t="n"/>
      <c r="B228" s="5" t="n"/>
      <c r="C228" s="5" t="n"/>
      <c r="D228" s="5" t="n"/>
      <c r="E228" s="6">
        <f>IF($B228="","",ROUNDDOWN($B228,-3))</f>
        <v/>
      </c>
      <c r="F228" s="6">
        <f>IF($E228="","",IF($E228&lt;=1950000,$E228*0.05-0,IF($E228&lt;=3300000,$E228*0.1-97500,IF($E228&lt;=6950000,$E228*0.2-427500,IF($E228&lt;=9000000,$E228*0.23-636000,IF($E228&lt;=18000000,$E228*0.33-1536000,$E228*0.4-2796000))))))</f>
        <v/>
      </c>
      <c r="G228" s="6">
        <f>IF($F228="","",MAX($F228-IF($C228="",0,$C228),0))</f>
        <v/>
      </c>
      <c r="H228" s="6">
        <f>IF($G228="","",$G228*1.021)</f>
        <v/>
      </c>
      <c r="I228" s="7">
        <f>IF($H228="","",ROUNDDOWN($H228,-2))</f>
        <v/>
      </c>
      <c r="J228" s="7">
        <f>IF($I228="","",$D228-$I228)</f>
        <v/>
      </c>
    </row>
    <row r="229">
      <c r="A229" s="4" t="n"/>
      <c r="B229" s="5" t="n"/>
      <c r="C229" s="5" t="n"/>
      <c r="D229" s="5" t="n"/>
      <c r="E229" s="6">
        <f>IF($B229="","",ROUNDDOWN($B229,-3))</f>
        <v/>
      </c>
      <c r="F229" s="6">
        <f>IF($E229="","",IF($E229&lt;=1950000,$E229*0.05-0,IF($E229&lt;=3300000,$E229*0.1-97500,IF($E229&lt;=6950000,$E229*0.2-427500,IF($E229&lt;=9000000,$E229*0.23-636000,IF($E229&lt;=18000000,$E229*0.33-1536000,$E229*0.4-2796000))))))</f>
        <v/>
      </c>
      <c r="G229" s="6">
        <f>IF($F229="","",MAX($F229-IF($C229="",0,$C229),0))</f>
        <v/>
      </c>
      <c r="H229" s="6">
        <f>IF($G229="","",$G229*1.021)</f>
        <v/>
      </c>
      <c r="I229" s="7">
        <f>IF($H229="","",ROUNDDOWN($H229,-2))</f>
        <v/>
      </c>
      <c r="J229" s="7">
        <f>IF($I229="","",$D229-$I229)</f>
        <v/>
      </c>
    </row>
    <row r="230">
      <c r="A230" s="4" t="n"/>
      <c r="B230" s="5" t="n"/>
      <c r="C230" s="5" t="n"/>
      <c r="D230" s="5" t="n"/>
      <c r="E230" s="6">
        <f>IF($B230="","",ROUNDDOWN($B230,-3))</f>
        <v/>
      </c>
      <c r="F230" s="6">
        <f>IF($E230="","",IF($E230&lt;=1950000,$E230*0.05-0,IF($E230&lt;=3300000,$E230*0.1-97500,IF($E230&lt;=6950000,$E230*0.2-427500,IF($E230&lt;=9000000,$E230*0.23-636000,IF($E230&lt;=18000000,$E230*0.33-1536000,$E230*0.4-2796000))))))</f>
        <v/>
      </c>
      <c r="G230" s="6">
        <f>IF($F230="","",MAX($F230-IF($C230="",0,$C230),0))</f>
        <v/>
      </c>
      <c r="H230" s="6">
        <f>IF($G230="","",$G230*1.021)</f>
        <v/>
      </c>
      <c r="I230" s="7">
        <f>IF($H230="","",ROUNDDOWN($H230,-2))</f>
        <v/>
      </c>
      <c r="J230" s="7">
        <f>IF($I230="","",$D230-$I230)</f>
        <v/>
      </c>
    </row>
    <row r="231">
      <c r="A231" s="4" t="n"/>
      <c r="B231" s="5" t="n"/>
      <c r="C231" s="5" t="n"/>
      <c r="D231" s="5" t="n"/>
      <c r="E231" s="6">
        <f>IF($B231="","",ROUNDDOWN($B231,-3))</f>
        <v/>
      </c>
      <c r="F231" s="6">
        <f>IF($E231="","",IF($E231&lt;=1950000,$E231*0.05-0,IF($E231&lt;=3300000,$E231*0.1-97500,IF($E231&lt;=6950000,$E231*0.2-427500,IF($E231&lt;=9000000,$E231*0.23-636000,IF($E231&lt;=18000000,$E231*0.33-1536000,$E231*0.4-2796000))))))</f>
        <v/>
      </c>
      <c r="G231" s="6">
        <f>IF($F231="","",MAX($F231-IF($C231="",0,$C231),0))</f>
        <v/>
      </c>
      <c r="H231" s="6">
        <f>IF($G231="","",$G231*1.021)</f>
        <v/>
      </c>
      <c r="I231" s="7">
        <f>IF($H231="","",ROUNDDOWN($H231,-2))</f>
        <v/>
      </c>
      <c r="J231" s="7">
        <f>IF($I231="","",$D231-$I231)</f>
        <v/>
      </c>
    </row>
    <row r="232">
      <c r="A232" s="4" t="n"/>
      <c r="B232" s="5" t="n"/>
      <c r="C232" s="5" t="n"/>
      <c r="D232" s="5" t="n"/>
      <c r="E232" s="6">
        <f>IF($B232="","",ROUNDDOWN($B232,-3))</f>
        <v/>
      </c>
      <c r="F232" s="6">
        <f>IF($E232="","",IF($E232&lt;=1950000,$E232*0.05-0,IF($E232&lt;=3300000,$E232*0.1-97500,IF($E232&lt;=6950000,$E232*0.2-427500,IF($E232&lt;=9000000,$E232*0.23-636000,IF($E232&lt;=18000000,$E232*0.33-1536000,$E232*0.4-2796000))))))</f>
        <v/>
      </c>
      <c r="G232" s="6">
        <f>IF($F232="","",MAX($F232-IF($C232="",0,$C232),0))</f>
        <v/>
      </c>
      <c r="H232" s="6">
        <f>IF($G232="","",$G232*1.021)</f>
        <v/>
      </c>
      <c r="I232" s="7">
        <f>IF($H232="","",ROUNDDOWN($H232,-2))</f>
        <v/>
      </c>
      <c r="J232" s="7">
        <f>IF($I232="","",$D232-$I232)</f>
        <v/>
      </c>
    </row>
    <row r="233">
      <c r="A233" s="4" t="n"/>
      <c r="B233" s="5" t="n"/>
      <c r="C233" s="5" t="n"/>
      <c r="D233" s="5" t="n"/>
      <c r="E233" s="6">
        <f>IF($B233="","",ROUNDDOWN($B233,-3))</f>
        <v/>
      </c>
      <c r="F233" s="6">
        <f>IF($E233="","",IF($E233&lt;=1950000,$E233*0.05-0,IF($E233&lt;=3300000,$E233*0.1-97500,IF($E233&lt;=6950000,$E233*0.2-427500,IF($E233&lt;=9000000,$E233*0.23-636000,IF($E233&lt;=18000000,$E233*0.33-1536000,$E233*0.4-2796000))))))</f>
        <v/>
      </c>
      <c r="G233" s="6">
        <f>IF($F233="","",MAX($F233-IF($C233="",0,$C233),0))</f>
        <v/>
      </c>
      <c r="H233" s="6">
        <f>IF($G233="","",$G233*1.021)</f>
        <v/>
      </c>
      <c r="I233" s="7">
        <f>IF($H233="","",ROUNDDOWN($H233,-2))</f>
        <v/>
      </c>
      <c r="J233" s="7">
        <f>IF($I233="","",$D233-$I233)</f>
        <v/>
      </c>
    </row>
    <row r="234">
      <c r="A234" s="4" t="n"/>
      <c r="B234" s="5" t="n"/>
      <c r="C234" s="5" t="n"/>
      <c r="D234" s="5" t="n"/>
      <c r="E234" s="6">
        <f>IF($B234="","",ROUNDDOWN($B234,-3))</f>
        <v/>
      </c>
      <c r="F234" s="6">
        <f>IF($E234="","",IF($E234&lt;=1950000,$E234*0.05-0,IF($E234&lt;=3300000,$E234*0.1-97500,IF($E234&lt;=6950000,$E234*0.2-427500,IF($E234&lt;=9000000,$E234*0.23-636000,IF($E234&lt;=18000000,$E234*0.33-1536000,$E234*0.4-2796000))))))</f>
        <v/>
      </c>
      <c r="G234" s="6">
        <f>IF($F234="","",MAX($F234-IF($C234="",0,$C234),0))</f>
        <v/>
      </c>
      <c r="H234" s="6">
        <f>IF($G234="","",$G234*1.021)</f>
        <v/>
      </c>
      <c r="I234" s="7">
        <f>IF($H234="","",ROUNDDOWN($H234,-2))</f>
        <v/>
      </c>
      <c r="J234" s="7">
        <f>IF($I234="","",$D234-$I234)</f>
        <v/>
      </c>
    </row>
    <row r="235">
      <c r="A235" s="4" t="n"/>
      <c r="B235" s="5" t="n"/>
      <c r="C235" s="5" t="n"/>
      <c r="D235" s="5" t="n"/>
      <c r="E235" s="6">
        <f>IF($B235="","",ROUNDDOWN($B235,-3))</f>
        <v/>
      </c>
      <c r="F235" s="6">
        <f>IF($E235="","",IF($E235&lt;=1950000,$E235*0.05-0,IF($E235&lt;=3300000,$E235*0.1-97500,IF($E235&lt;=6950000,$E235*0.2-427500,IF($E235&lt;=9000000,$E235*0.23-636000,IF($E235&lt;=18000000,$E235*0.33-1536000,$E235*0.4-2796000))))))</f>
        <v/>
      </c>
      <c r="G235" s="6">
        <f>IF($F235="","",MAX($F235-IF($C235="",0,$C235),0))</f>
        <v/>
      </c>
      <c r="H235" s="6">
        <f>IF($G235="","",$G235*1.021)</f>
        <v/>
      </c>
      <c r="I235" s="7">
        <f>IF($H235="","",ROUNDDOWN($H235,-2))</f>
        <v/>
      </c>
      <c r="J235" s="7">
        <f>IF($I235="","",$D235-$I235)</f>
        <v/>
      </c>
    </row>
    <row r="236">
      <c r="A236" s="4" t="n"/>
      <c r="B236" s="5" t="n"/>
      <c r="C236" s="5" t="n"/>
      <c r="D236" s="5" t="n"/>
      <c r="E236" s="6">
        <f>IF($B236="","",ROUNDDOWN($B236,-3))</f>
        <v/>
      </c>
      <c r="F236" s="6">
        <f>IF($E236="","",IF($E236&lt;=1950000,$E236*0.05-0,IF($E236&lt;=3300000,$E236*0.1-97500,IF($E236&lt;=6950000,$E236*0.2-427500,IF($E236&lt;=9000000,$E236*0.23-636000,IF($E236&lt;=18000000,$E236*0.33-1536000,$E236*0.4-2796000))))))</f>
        <v/>
      </c>
      <c r="G236" s="6">
        <f>IF($F236="","",MAX($F236-IF($C236="",0,$C236),0))</f>
        <v/>
      </c>
      <c r="H236" s="6">
        <f>IF($G236="","",$G236*1.021)</f>
        <v/>
      </c>
      <c r="I236" s="7">
        <f>IF($H236="","",ROUNDDOWN($H236,-2))</f>
        <v/>
      </c>
      <c r="J236" s="7">
        <f>IF($I236="","",$D236-$I236)</f>
        <v/>
      </c>
    </row>
    <row r="237">
      <c r="A237" s="4" t="n"/>
      <c r="B237" s="5" t="n"/>
      <c r="C237" s="5" t="n"/>
      <c r="D237" s="5" t="n"/>
      <c r="E237" s="6">
        <f>IF($B237="","",ROUNDDOWN($B237,-3))</f>
        <v/>
      </c>
      <c r="F237" s="6">
        <f>IF($E237="","",IF($E237&lt;=1950000,$E237*0.05-0,IF($E237&lt;=3300000,$E237*0.1-97500,IF($E237&lt;=6950000,$E237*0.2-427500,IF($E237&lt;=9000000,$E237*0.23-636000,IF($E237&lt;=18000000,$E237*0.33-1536000,$E237*0.4-2796000))))))</f>
        <v/>
      </c>
      <c r="G237" s="6">
        <f>IF($F237="","",MAX($F237-IF($C237="",0,$C237),0))</f>
        <v/>
      </c>
      <c r="H237" s="6">
        <f>IF($G237="","",$G237*1.021)</f>
        <v/>
      </c>
      <c r="I237" s="7">
        <f>IF($H237="","",ROUNDDOWN($H237,-2))</f>
        <v/>
      </c>
      <c r="J237" s="7">
        <f>IF($I237="","",$D237-$I237)</f>
        <v/>
      </c>
    </row>
    <row r="238">
      <c r="A238" s="4" t="n"/>
      <c r="B238" s="5" t="n"/>
      <c r="C238" s="5" t="n"/>
      <c r="D238" s="5" t="n"/>
      <c r="E238" s="6">
        <f>IF($B238="","",ROUNDDOWN($B238,-3))</f>
        <v/>
      </c>
      <c r="F238" s="6">
        <f>IF($E238="","",IF($E238&lt;=1950000,$E238*0.05-0,IF($E238&lt;=3300000,$E238*0.1-97500,IF($E238&lt;=6950000,$E238*0.2-427500,IF($E238&lt;=9000000,$E238*0.23-636000,IF($E238&lt;=18000000,$E238*0.33-1536000,$E238*0.4-2796000))))))</f>
        <v/>
      </c>
      <c r="G238" s="6">
        <f>IF($F238="","",MAX($F238-IF($C238="",0,$C238),0))</f>
        <v/>
      </c>
      <c r="H238" s="6">
        <f>IF($G238="","",$G238*1.021)</f>
        <v/>
      </c>
      <c r="I238" s="7">
        <f>IF($H238="","",ROUNDDOWN($H238,-2))</f>
        <v/>
      </c>
      <c r="J238" s="7">
        <f>IF($I238="","",$D238-$I238)</f>
        <v/>
      </c>
    </row>
    <row r="239">
      <c r="A239" s="4" t="n"/>
      <c r="B239" s="5" t="n"/>
      <c r="C239" s="5" t="n"/>
      <c r="D239" s="5" t="n"/>
      <c r="E239" s="6">
        <f>IF($B239="","",ROUNDDOWN($B239,-3))</f>
        <v/>
      </c>
      <c r="F239" s="6">
        <f>IF($E239="","",IF($E239&lt;=1950000,$E239*0.05-0,IF($E239&lt;=3300000,$E239*0.1-97500,IF($E239&lt;=6950000,$E239*0.2-427500,IF($E239&lt;=9000000,$E239*0.23-636000,IF($E239&lt;=18000000,$E239*0.33-1536000,$E239*0.4-2796000))))))</f>
        <v/>
      </c>
      <c r="G239" s="6">
        <f>IF($F239="","",MAX($F239-IF($C239="",0,$C239),0))</f>
        <v/>
      </c>
      <c r="H239" s="6">
        <f>IF($G239="","",$G239*1.021)</f>
        <v/>
      </c>
      <c r="I239" s="7">
        <f>IF($H239="","",ROUNDDOWN($H239,-2))</f>
        <v/>
      </c>
      <c r="J239" s="7">
        <f>IF($I239="","",$D239-$I239)</f>
        <v/>
      </c>
    </row>
    <row r="240">
      <c r="A240" s="4" t="n"/>
      <c r="B240" s="5" t="n"/>
      <c r="C240" s="5" t="n"/>
      <c r="D240" s="5" t="n"/>
      <c r="E240" s="6">
        <f>IF($B240="","",ROUNDDOWN($B240,-3))</f>
        <v/>
      </c>
      <c r="F240" s="6">
        <f>IF($E240="","",IF($E240&lt;=1950000,$E240*0.05-0,IF($E240&lt;=3300000,$E240*0.1-97500,IF($E240&lt;=6950000,$E240*0.2-427500,IF($E240&lt;=9000000,$E240*0.23-636000,IF($E240&lt;=18000000,$E240*0.33-1536000,$E240*0.4-2796000))))))</f>
        <v/>
      </c>
      <c r="G240" s="6">
        <f>IF($F240="","",MAX($F240-IF($C240="",0,$C240),0))</f>
        <v/>
      </c>
      <c r="H240" s="6">
        <f>IF($G240="","",$G240*1.021)</f>
        <v/>
      </c>
      <c r="I240" s="7">
        <f>IF($H240="","",ROUNDDOWN($H240,-2))</f>
        <v/>
      </c>
      <c r="J240" s="7">
        <f>IF($I240="","",$D240-$I240)</f>
        <v/>
      </c>
    </row>
    <row r="241">
      <c r="A241" s="4" t="n"/>
      <c r="B241" s="5" t="n"/>
      <c r="C241" s="5" t="n"/>
      <c r="D241" s="5" t="n"/>
      <c r="E241" s="6">
        <f>IF($B241="","",ROUNDDOWN($B241,-3))</f>
        <v/>
      </c>
      <c r="F241" s="6">
        <f>IF($E241="","",IF($E241&lt;=1950000,$E241*0.05-0,IF($E241&lt;=3300000,$E241*0.1-97500,IF($E241&lt;=6950000,$E241*0.2-427500,IF($E241&lt;=9000000,$E241*0.23-636000,IF($E241&lt;=18000000,$E241*0.33-1536000,$E241*0.4-2796000))))))</f>
        <v/>
      </c>
      <c r="G241" s="6">
        <f>IF($F241="","",MAX($F241-IF($C241="",0,$C241),0))</f>
        <v/>
      </c>
      <c r="H241" s="6">
        <f>IF($G241="","",$G241*1.021)</f>
        <v/>
      </c>
      <c r="I241" s="7">
        <f>IF($H241="","",ROUNDDOWN($H241,-2))</f>
        <v/>
      </c>
      <c r="J241" s="7">
        <f>IF($I241="","",$D241-$I241)</f>
        <v/>
      </c>
    </row>
    <row r="242">
      <c r="A242" s="4" t="n"/>
      <c r="B242" s="5" t="n"/>
      <c r="C242" s="5" t="n"/>
      <c r="D242" s="5" t="n"/>
      <c r="E242" s="6">
        <f>IF($B242="","",ROUNDDOWN($B242,-3))</f>
        <v/>
      </c>
      <c r="F242" s="6">
        <f>IF($E242="","",IF($E242&lt;=1950000,$E242*0.05-0,IF($E242&lt;=3300000,$E242*0.1-97500,IF($E242&lt;=6950000,$E242*0.2-427500,IF($E242&lt;=9000000,$E242*0.23-636000,IF($E242&lt;=18000000,$E242*0.33-1536000,$E242*0.4-2796000))))))</f>
        <v/>
      </c>
      <c r="G242" s="6">
        <f>IF($F242="","",MAX($F242-IF($C242="",0,$C242),0))</f>
        <v/>
      </c>
      <c r="H242" s="6">
        <f>IF($G242="","",$G242*1.021)</f>
        <v/>
      </c>
      <c r="I242" s="7">
        <f>IF($H242="","",ROUNDDOWN($H242,-2))</f>
        <v/>
      </c>
      <c r="J242" s="7">
        <f>IF($I242="","",$D242-$I242)</f>
        <v/>
      </c>
    </row>
    <row r="243">
      <c r="A243" s="4" t="n"/>
      <c r="B243" s="5" t="n"/>
      <c r="C243" s="5" t="n"/>
      <c r="D243" s="5" t="n"/>
      <c r="E243" s="6">
        <f>IF($B243="","",ROUNDDOWN($B243,-3))</f>
        <v/>
      </c>
      <c r="F243" s="6">
        <f>IF($E243="","",IF($E243&lt;=1950000,$E243*0.05-0,IF($E243&lt;=3300000,$E243*0.1-97500,IF($E243&lt;=6950000,$E243*0.2-427500,IF($E243&lt;=9000000,$E243*0.23-636000,IF($E243&lt;=18000000,$E243*0.33-1536000,$E243*0.4-2796000))))))</f>
        <v/>
      </c>
      <c r="G243" s="6">
        <f>IF($F243="","",MAX($F243-IF($C243="",0,$C243),0))</f>
        <v/>
      </c>
      <c r="H243" s="6">
        <f>IF($G243="","",$G243*1.021)</f>
        <v/>
      </c>
      <c r="I243" s="7">
        <f>IF($H243="","",ROUNDDOWN($H243,-2))</f>
        <v/>
      </c>
      <c r="J243" s="7">
        <f>IF($I243="","",$D243-$I243)</f>
        <v/>
      </c>
    </row>
    <row r="244">
      <c r="A244" s="4" t="n"/>
      <c r="B244" s="5" t="n"/>
      <c r="C244" s="5" t="n"/>
      <c r="D244" s="5" t="n"/>
      <c r="E244" s="6">
        <f>IF($B244="","",ROUNDDOWN($B244,-3))</f>
        <v/>
      </c>
      <c r="F244" s="6">
        <f>IF($E244="","",IF($E244&lt;=1950000,$E244*0.05-0,IF($E244&lt;=3300000,$E244*0.1-97500,IF($E244&lt;=6950000,$E244*0.2-427500,IF($E244&lt;=9000000,$E244*0.23-636000,IF($E244&lt;=18000000,$E244*0.33-1536000,$E244*0.4-2796000))))))</f>
        <v/>
      </c>
      <c r="G244" s="6">
        <f>IF($F244="","",MAX($F244-IF($C244="",0,$C244),0))</f>
        <v/>
      </c>
      <c r="H244" s="6">
        <f>IF($G244="","",$G244*1.021)</f>
        <v/>
      </c>
      <c r="I244" s="7">
        <f>IF($H244="","",ROUNDDOWN($H244,-2))</f>
        <v/>
      </c>
      <c r="J244" s="7">
        <f>IF($I244="","",$D244-$I244)</f>
        <v/>
      </c>
    </row>
    <row r="245">
      <c r="A245" s="4" t="n"/>
      <c r="B245" s="5" t="n"/>
      <c r="C245" s="5" t="n"/>
      <c r="D245" s="5" t="n"/>
      <c r="E245" s="6">
        <f>IF($B245="","",ROUNDDOWN($B245,-3))</f>
        <v/>
      </c>
      <c r="F245" s="6">
        <f>IF($E245="","",IF($E245&lt;=1950000,$E245*0.05-0,IF($E245&lt;=3300000,$E245*0.1-97500,IF($E245&lt;=6950000,$E245*0.2-427500,IF($E245&lt;=9000000,$E245*0.23-636000,IF($E245&lt;=18000000,$E245*0.33-1536000,$E245*0.4-2796000))))))</f>
        <v/>
      </c>
      <c r="G245" s="6">
        <f>IF($F245="","",MAX($F245-IF($C245="",0,$C245),0))</f>
        <v/>
      </c>
      <c r="H245" s="6">
        <f>IF($G245="","",$G245*1.021)</f>
        <v/>
      </c>
      <c r="I245" s="7">
        <f>IF($H245="","",ROUNDDOWN($H245,-2))</f>
        <v/>
      </c>
      <c r="J245" s="7">
        <f>IF($I245="","",$D245-$I245)</f>
        <v/>
      </c>
    </row>
    <row r="246">
      <c r="A246" s="4" t="n"/>
      <c r="B246" s="5" t="n"/>
      <c r="C246" s="5" t="n"/>
      <c r="D246" s="5" t="n"/>
      <c r="E246" s="6">
        <f>IF($B246="","",ROUNDDOWN($B246,-3))</f>
        <v/>
      </c>
      <c r="F246" s="6">
        <f>IF($E246="","",IF($E246&lt;=1950000,$E246*0.05-0,IF($E246&lt;=3300000,$E246*0.1-97500,IF($E246&lt;=6950000,$E246*0.2-427500,IF($E246&lt;=9000000,$E246*0.23-636000,IF($E246&lt;=18000000,$E246*0.33-1536000,$E246*0.4-2796000))))))</f>
        <v/>
      </c>
      <c r="G246" s="6">
        <f>IF($F246="","",MAX($F246-IF($C246="",0,$C246),0))</f>
        <v/>
      </c>
      <c r="H246" s="6">
        <f>IF($G246="","",$G246*1.021)</f>
        <v/>
      </c>
      <c r="I246" s="7">
        <f>IF($H246="","",ROUNDDOWN($H246,-2))</f>
        <v/>
      </c>
      <c r="J246" s="7">
        <f>IF($I246="","",$D246-$I246)</f>
        <v/>
      </c>
    </row>
    <row r="247">
      <c r="A247" s="4" t="n"/>
      <c r="B247" s="5" t="n"/>
      <c r="C247" s="5" t="n"/>
      <c r="D247" s="5" t="n"/>
      <c r="E247" s="6">
        <f>IF($B247="","",ROUNDDOWN($B247,-3))</f>
        <v/>
      </c>
      <c r="F247" s="6">
        <f>IF($E247="","",IF($E247&lt;=1950000,$E247*0.05-0,IF($E247&lt;=3300000,$E247*0.1-97500,IF($E247&lt;=6950000,$E247*0.2-427500,IF($E247&lt;=9000000,$E247*0.23-636000,IF($E247&lt;=18000000,$E247*0.33-1536000,$E247*0.4-2796000))))))</f>
        <v/>
      </c>
      <c r="G247" s="6">
        <f>IF($F247="","",MAX($F247-IF($C247="",0,$C247),0))</f>
        <v/>
      </c>
      <c r="H247" s="6">
        <f>IF($G247="","",$G247*1.021)</f>
        <v/>
      </c>
      <c r="I247" s="7">
        <f>IF($H247="","",ROUNDDOWN($H247,-2))</f>
        <v/>
      </c>
      <c r="J247" s="7">
        <f>IF($I247="","",$D247-$I247)</f>
        <v/>
      </c>
    </row>
    <row r="248">
      <c r="A248" s="4" t="n"/>
      <c r="B248" s="5" t="n"/>
      <c r="C248" s="5" t="n"/>
      <c r="D248" s="5" t="n"/>
      <c r="E248" s="6">
        <f>IF($B248="","",ROUNDDOWN($B248,-3))</f>
        <v/>
      </c>
      <c r="F248" s="6">
        <f>IF($E248="","",IF($E248&lt;=1950000,$E248*0.05-0,IF($E248&lt;=3300000,$E248*0.1-97500,IF($E248&lt;=6950000,$E248*0.2-427500,IF($E248&lt;=9000000,$E248*0.23-636000,IF($E248&lt;=18000000,$E248*0.33-1536000,$E248*0.4-2796000))))))</f>
        <v/>
      </c>
      <c r="G248" s="6">
        <f>IF($F248="","",MAX($F248-IF($C248="",0,$C248),0))</f>
        <v/>
      </c>
      <c r="H248" s="6">
        <f>IF($G248="","",$G248*1.021)</f>
        <v/>
      </c>
      <c r="I248" s="7">
        <f>IF($H248="","",ROUNDDOWN($H248,-2))</f>
        <v/>
      </c>
      <c r="J248" s="7">
        <f>IF($I248="","",$D248-$I248)</f>
        <v/>
      </c>
    </row>
    <row r="249">
      <c r="A249" s="4" t="n"/>
      <c r="B249" s="5" t="n"/>
      <c r="C249" s="5" t="n"/>
      <c r="D249" s="5" t="n"/>
      <c r="E249" s="6">
        <f>IF($B249="","",ROUNDDOWN($B249,-3))</f>
        <v/>
      </c>
      <c r="F249" s="6">
        <f>IF($E249="","",IF($E249&lt;=1950000,$E249*0.05-0,IF($E249&lt;=3300000,$E249*0.1-97500,IF($E249&lt;=6950000,$E249*0.2-427500,IF($E249&lt;=9000000,$E249*0.23-636000,IF($E249&lt;=18000000,$E249*0.33-1536000,$E249*0.4-2796000))))))</f>
        <v/>
      </c>
      <c r="G249" s="6">
        <f>IF($F249="","",MAX($F249-IF($C249="",0,$C249),0))</f>
        <v/>
      </c>
      <c r="H249" s="6">
        <f>IF($G249="","",$G249*1.021)</f>
        <v/>
      </c>
      <c r="I249" s="7">
        <f>IF($H249="","",ROUNDDOWN($H249,-2))</f>
        <v/>
      </c>
      <c r="J249" s="7">
        <f>IF($I249="","",$D249-$I249)</f>
        <v/>
      </c>
    </row>
    <row r="250">
      <c r="A250" s="4" t="n"/>
      <c r="B250" s="5" t="n"/>
      <c r="C250" s="5" t="n"/>
      <c r="D250" s="5" t="n"/>
      <c r="E250" s="6">
        <f>IF($B250="","",ROUNDDOWN($B250,-3))</f>
        <v/>
      </c>
      <c r="F250" s="6">
        <f>IF($E250="","",IF($E250&lt;=1950000,$E250*0.05-0,IF($E250&lt;=3300000,$E250*0.1-97500,IF($E250&lt;=6950000,$E250*0.2-427500,IF($E250&lt;=9000000,$E250*0.23-636000,IF($E250&lt;=18000000,$E250*0.33-1536000,$E250*0.4-2796000))))))</f>
        <v/>
      </c>
      <c r="G250" s="6">
        <f>IF($F250="","",MAX($F250-IF($C250="",0,$C250),0))</f>
        <v/>
      </c>
      <c r="H250" s="6">
        <f>IF($G250="","",$G250*1.021)</f>
        <v/>
      </c>
      <c r="I250" s="7">
        <f>IF($H250="","",ROUNDDOWN($H250,-2))</f>
        <v/>
      </c>
      <c r="J250" s="7">
        <f>IF($I250="","",$D250-$I250)</f>
        <v/>
      </c>
    </row>
    <row r="251">
      <c r="A251" s="4" t="n"/>
      <c r="B251" s="5" t="n"/>
      <c r="C251" s="5" t="n"/>
      <c r="D251" s="5" t="n"/>
      <c r="E251" s="6">
        <f>IF($B251="","",ROUNDDOWN($B251,-3))</f>
        <v/>
      </c>
      <c r="F251" s="6">
        <f>IF($E251="","",IF($E251&lt;=1950000,$E251*0.05-0,IF($E251&lt;=3300000,$E251*0.1-97500,IF($E251&lt;=6950000,$E251*0.2-427500,IF($E251&lt;=9000000,$E251*0.23-636000,IF($E251&lt;=18000000,$E251*0.33-1536000,$E251*0.4-2796000))))))</f>
        <v/>
      </c>
      <c r="G251" s="6">
        <f>IF($F251="","",MAX($F251-IF($C251="",0,$C251),0))</f>
        <v/>
      </c>
      <c r="H251" s="6">
        <f>IF($G251="","",$G251*1.021)</f>
        <v/>
      </c>
      <c r="I251" s="7">
        <f>IF($H251="","",ROUNDDOWN($H251,-2))</f>
        <v/>
      </c>
      <c r="J251" s="7">
        <f>IF($I251="","",$D251-$I251)</f>
        <v/>
      </c>
    </row>
    <row r="252">
      <c r="A252" s="4" t="n"/>
      <c r="B252" s="5" t="n"/>
      <c r="C252" s="5" t="n"/>
      <c r="D252" s="5" t="n"/>
      <c r="E252" s="6">
        <f>IF($B252="","",ROUNDDOWN($B252,-3))</f>
        <v/>
      </c>
      <c r="F252" s="6">
        <f>IF($E252="","",IF($E252&lt;=1950000,$E252*0.05-0,IF($E252&lt;=3300000,$E252*0.1-97500,IF($E252&lt;=6950000,$E252*0.2-427500,IF($E252&lt;=9000000,$E252*0.23-636000,IF($E252&lt;=18000000,$E252*0.33-1536000,$E252*0.4-2796000))))))</f>
        <v/>
      </c>
      <c r="G252" s="6">
        <f>IF($F252="","",MAX($F252-IF($C252="",0,$C252),0))</f>
        <v/>
      </c>
      <c r="H252" s="6">
        <f>IF($G252="","",$G252*1.021)</f>
        <v/>
      </c>
      <c r="I252" s="7">
        <f>IF($H252="","",ROUNDDOWN($H252,-2))</f>
        <v/>
      </c>
      <c r="J252" s="7">
        <f>IF($I252="","",$D252-$I252)</f>
        <v/>
      </c>
    </row>
    <row r="253">
      <c r="A253" s="4" t="n"/>
      <c r="B253" s="5" t="n"/>
      <c r="C253" s="5" t="n"/>
      <c r="D253" s="5" t="n"/>
      <c r="E253" s="6">
        <f>IF($B253="","",ROUNDDOWN($B253,-3))</f>
        <v/>
      </c>
      <c r="F253" s="6">
        <f>IF($E253="","",IF($E253&lt;=1950000,$E253*0.05-0,IF($E253&lt;=3300000,$E253*0.1-97500,IF($E253&lt;=6950000,$E253*0.2-427500,IF($E253&lt;=9000000,$E253*0.23-636000,IF($E253&lt;=18000000,$E253*0.33-1536000,$E253*0.4-2796000))))))</f>
        <v/>
      </c>
      <c r="G253" s="6">
        <f>IF($F253="","",MAX($F253-IF($C253="",0,$C253),0))</f>
        <v/>
      </c>
      <c r="H253" s="6">
        <f>IF($G253="","",$G253*1.021)</f>
        <v/>
      </c>
      <c r="I253" s="7">
        <f>IF($H253="","",ROUNDDOWN($H253,-2))</f>
        <v/>
      </c>
      <c r="J253" s="7">
        <f>IF($I253="","",$D253-$I253)</f>
        <v/>
      </c>
    </row>
    <row r="254">
      <c r="A254" s="4" t="n"/>
      <c r="B254" s="5" t="n"/>
      <c r="C254" s="5" t="n"/>
      <c r="D254" s="5" t="n"/>
      <c r="E254" s="6">
        <f>IF($B254="","",ROUNDDOWN($B254,-3))</f>
        <v/>
      </c>
      <c r="F254" s="6">
        <f>IF($E254="","",IF($E254&lt;=1950000,$E254*0.05-0,IF($E254&lt;=3300000,$E254*0.1-97500,IF($E254&lt;=6950000,$E254*0.2-427500,IF($E254&lt;=9000000,$E254*0.23-636000,IF($E254&lt;=18000000,$E254*0.33-1536000,$E254*0.4-2796000))))))</f>
        <v/>
      </c>
      <c r="G254" s="6">
        <f>IF($F254="","",MAX($F254-IF($C254="",0,$C254),0))</f>
        <v/>
      </c>
      <c r="H254" s="6">
        <f>IF($G254="","",$G254*1.021)</f>
        <v/>
      </c>
      <c r="I254" s="7">
        <f>IF($H254="","",ROUNDDOWN($H254,-2))</f>
        <v/>
      </c>
      <c r="J254" s="7">
        <f>IF($I254="","",$D254-$I254)</f>
        <v/>
      </c>
    </row>
    <row r="255">
      <c r="A255" s="4" t="n"/>
      <c r="B255" s="5" t="n"/>
      <c r="C255" s="5" t="n"/>
      <c r="D255" s="5" t="n"/>
      <c r="E255" s="6">
        <f>IF($B255="","",ROUNDDOWN($B255,-3))</f>
        <v/>
      </c>
      <c r="F255" s="6">
        <f>IF($E255="","",IF($E255&lt;=1950000,$E255*0.05-0,IF($E255&lt;=3300000,$E255*0.1-97500,IF($E255&lt;=6950000,$E255*0.2-427500,IF($E255&lt;=9000000,$E255*0.23-636000,IF($E255&lt;=18000000,$E255*0.33-1536000,$E255*0.4-2796000))))))</f>
        <v/>
      </c>
      <c r="G255" s="6">
        <f>IF($F255="","",MAX($F255-IF($C255="",0,$C255),0))</f>
        <v/>
      </c>
      <c r="H255" s="6">
        <f>IF($G255="","",$G255*1.021)</f>
        <v/>
      </c>
      <c r="I255" s="7">
        <f>IF($H255="","",ROUNDDOWN($H255,-2))</f>
        <v/>
      </c>
      <c r="J255" s="7">
        <f>IF($I255="","",$D255-$I255)</f>
        <v/>
      </c>
    </row>
    <row r="256">
      <c r="A256" s="4" t="n"/>
      <c r="B256" s="5" t="n"/>
      <c r="C256" s="5" t="n"/>
      <c r="D256" s="5" t="n"/>
      <c r="E256" s="6">
        <f>IF($B256="","",ROUNDDOWN($B256,-3))</f>
        <v/>
      </c>
      <c r="F256" s="6">
        <f>IF($E256="","",IF($E256&lt;=1950000,$E256*0.05-0,IF($E256&lt;=3300000,$E256*0.1-97500,IF($E256&lt;=6950000,$E256*0.2-427500,IF($E256&lt;=9000000,$E256*0.23-636000,IF($E256&lt;=18000000,$E256*0.33-1536000,$E256*0.4-2796000))))))</f>
        <v/>
      </c>
      <c r="G256" s="6">
        <f>IF($F256="","",MAX($F256-IF($C256="",0,$C256),0))</f>
        <v/>
      </c>
      <c r="H256" s="6">
        <f>IF($G256="","",$G256*1.021)</f>
        <v/>
      </c>
      <c r="I256" s="7">
        <f>IF($H256="","",ROUNDDOWN($H256,-2))</f>
        <v/>
      </c>
      <c r="J256" s="7">
        <f>IF($I256="","",$D256-$I256)</f>
        <v/>
      </c>
    </row>
    <row r="257">
      <c r="A257" s="4" t="n"/>
      <c r="B257" s="5" t="n"/>
      <c r="C257" s="5" t="n"/>
      <c r="D257" s="5" t="n"/>
      <c r="E257" s="6">
        <f>IF($B257="","",ROUNDDOWN($B257,-3))</f>
        <v/>
      </c>
      <c r="F257" s="6">
        <f>IF($E257="","",IF($E257&lt;=1950000,$E257*0.05-0,IF($E257&lt;=3300000,$E257*0.1-97500,IF($E257&lt;=6950000,$E257*0.2-427500,IF($E257&lt;=9000000,$E257*0.23-636000,IF($E257&lt;=18000000,$E257*0.33-1536000,$E257*0.4-2796000))))))</f>
        <v/>
      </c>
      <c r="G257" s="6">
        <f>IF($F257="","",MAX($F257-IF($C257="",0,$C257),0))</f>
        <v/>
      </c>
      <c r="H257" s="6">
        <f>IF($G257="","",$G257*1.021)</f>
        <v/>
      </c>
      <c r="I257" s="7">
        <f>IF($H257="","",ROUNDDOWN($H257,-2))</f>
        <v/>
      </c>
      <c r="J257" s="7">
        <f>IF($I257="","",$D257-$I257)</f>
        <v/>
      </c>
    </row>
    <row r="258">
      <c r="A258" s="4" t="n"/>
      <c r="B258" s="5" t="n"/>
      <c r="C258" s="5" t="n"/>
      <c r="D258" s="5" t="n"/>
      <c r="E258" s="6">
        <f>IF($B258="","",ROUNDDOWN($B258,-3))</f>
        <v/>
      </c>
      <c r="F258" s="6">
        <f>IF($E258="","",IF($E258&lt;=1950000,$E258*0.05-0,IF($E258&lt;=3300000,$E258*0.1-97500,IF($E258&lt;=6950000,$E258*0.2-427500,IF($E258&lt;=9000000,$E258*0.23-636000,IF($E258&lt;=18000000,$E258*0.33-1536000,$E258*0.4-2796000))))))</f>
        <v/>
      </c>
      <c r="G258" s="6">
        <f>IF($F258="","",MAX($F258-IF($C258="",0,$C258),0))</f>
        <v/>
      </c>
      <c r="H258" s="6">
        <f>IF($G258="","",$G258*1.021)</f>
        <v/>
      </c>
      <c r="I258" s="7">
        <f>IF($H258="","",ROUNDDOWN($H258,-2))</f>
        <v/>
      </c>
      <c r="J258" s="7">
        <f>IF($I258="","",$D258-$I258)</f>
        <v/>
      </c>
    </row>
    <row r="259">
      <c r="A259" s="4" t="n"/>
      <c r="B259" s="5" t="n"/>
      <c r="C259" s="5" t="n"/>
      <c r="D259" s="5" t="n"/>
      <c r="E259" s="6">
        <f>IF($B259="","",ROUNDDOWN($B259,-3))</f>
        <v/>
      </c>
      <c r="F259" s="6">
        <f>IF($E259="","",IF($E259&lt;=1950000,$E259*0.05-0,IF($E259&lt;=3300000,$E259*0.1-97500,IF($E259&lt;=6950000,$E259*0.2-427500,IF($E259&lt;=9000000,$E259*0.23-636000,IF($E259&lt;=18000000,$E259*0.33-1536000,$E259*0.4-2796000))))))</f>
        <v/>
      </c>
      <c r="G259" s="6">
        <f>IF($F259="","",MAX($F259-IF($C259="",0,$C259),0))</f>
        <v/>
      </c>
      <c r="H259" s="6">
        <f>IF($G259="","",$G259*1.021)</f>
        <v/>
      </c>
      <c r="I259" s="7">
        <f>IF($H259="","",ROUNDDOWN($H259,-2))</f>
        <v/>
      </c>
      <c r="J259" s="7">
        <f>IF($I259="","",$D259-$I259)</f>
        <v/>
      </c>
    </row>
    <row r="260">
      <c r="A260" s="4" t="n"/>
      <c r="B260" s="5" t="n"/>
      <c r="C260" s="5" t="n"/>
      <c r="D260" s="5" t="n"/>
      <c r="E260" s="6">
        <f>IF($B260="","",ROUNDDOWN($B260,-3))</f>
        <v/>
      </c>
      <c r="F260" s="6">
        <f>IF($E260="","",IF($E260&lt;=1950000,$E260*0.05-0,IF($E260&lt;=3300000,$E260*0.1-97500,IF($E260&lt;=6950000,$E260*0.2-427500,IF($E260&lt;=9000000,$E260*0.23-636000,IF($E260&lt;=18000000,$E260*0.33-1536000,$E260*0.4-2796000))))))</f>
        <v/>
      </c>
      <c r="G260" s="6">
        <f>IF($F260="","",MAX($F260-IF($C260="",0,$C260),0))</f>
        <v/>
      </c>
      <c r="H260" s="6">
        <f>IF($G260="","",$G260*1.021)</f>
        <v/>
      </c>
      <c r="I260" s="7">
        <f>IF($H260="","",ROUNDDOWN($H260,-2))</f>
        <v/>
      </c>
      <c r="J260" s="7">
        <f>IF($I260="","",$D260-$I260)</f>
        <v/>
      </c>
    </row>
    <row r="261">
      <c r="A261" s="4" t="n"/>
      <c r="B261" s="5" t="n"/>
      <c r="C261" s="5" t="n"/>
      <c r="D261" s="5" t="n"/>
      <c r="E261" s="6">
        <f>IF($B261="","",ROUNDDOWN($B261,-3))</f>
        <v/>
      </c>
      <c r="F261" s="6">
        <f>IF($E261="","",IF($E261&lt;=1950000,$E261*0.05-0,IF($E261&lt;=3300000,$E261*0.1-97500,IF($E261&lt;=6950000,$E261*0.2-427500,IF($E261&lt;=9000000,$E261*0.23-636000,IF($E261&lt;=18000000,$E261*0.33-1536000,$E261*0.4-2796000))))))</f>
        <v/>
      </c>
      <c r="G261" s="6">
        <f>IF($F261="","",MAX($F261-IF($C261="",0,$C261),0))</f>
        <v/>
      </c>
      <c r="H261" s="6">
        <f>IF($G261="","",$G261*1.021)</f>
        <v/>
      </c>
      <c r="I261" s="7">
        <f>IF($H261="","",ROUNDDOWN($H261,-2))</f>
        <v/>
      </c>
      <c r="J261" s="7">
        <f>IF($I261="","",$D261-$I261)</f>
        <v/>
      </c>
    </row>
    <row r="262">
      <c r="A262" s="4" t="n"/>
      <c r="B262" s="5" t="n"/>
      <c r="C262" s="5" t="n"/>
      <c r="D262" s="5" t="n"/>
      <c r="E262" s="6">
        <f>IF($B262="","",ROUNDDOWN($B262,-3))</f>
        <v/>
      </c>
      <c r="F262" s="6">
        <f>IF($E262="","",IF($E262&lt;=1950000,$E262*0.05-0,IF($E262&lt;=3300000,$E262*0.1-97500,IF($E262&lt;=6950000,$E262*0.2-427500,IF($E262&lt;=9000000,$E262*0.23-636000,IF($E262&lt;=18000000,$E262*0.33-1536000,$E262*0.4-2796000))))))</f>
        <v/>
      </c>
      <c r="G262" s="6">
        <f>IF($F262="","",MAX($F262-IF($C262="",0,$C262),0))</f>
        <v/>
      </c>
      <c r="H262" s="6">
        <f>IF($G262="","",$G262*1.021)</f>
        <v/>
      </c>
      <c r="I262" s="7">
        <f>IF($H262="","",ROUNDDOWN($H262,-2))</f>
        <v/>
      </c>
      <c r="J262" s="7">
        <f>IF($I262="","",$D262-$I262)</f>
        <v/>
      </c>
    </row>
    <row r="263">
      <c r="A263" s="4" t="n"/>
      <c r="B263" s="5" t="n"/>
      <c r="C263" s="5" t="n"/>
      <c r="D263" s="5" t="n"/>
      <c r="E263" s="6">
        <f>IF($B263="","",ROUNDDOWN($B263,-3))</f>
        <v/>
      </c>
      <c r="F263" s="6">
        <f>IF($E263="","",IF($E263&lt;=1950000,$E263*0.05-0,IF($E263&lt;=3300000,$E263*0.1-97500,IF($E263&lt;=6950000,$E263*0.2-427500,IF($E263&lt;=9000000,$E263*0.23-636000,IF($E263&lt;=18000000,$E263*0.33-1536000,$E263*0.4-2796000))))))</f>
        <v/>
      </c>
      <c r="G263" s="6">
        <f>IF($F263="","",MAX($F263-IF($C263="",0,$C263),0))</f>
        <v/>
      </c>
      <c r="H263" s="6">
        <f>IF($G263="","",$G263*1.021)</f>
        <v/>
      </c>
      <c r="I263" s="7">
        <f>IF($H263="","",ROUNDDOWN($H263,-2))</f>
        <v/>
      </c>
      <c r="J263" s="7">
        <f>IF($I263="","",$D263-$I263)</f>
        <v/>
      </c>
    </row>
    <row r="264">
      <c r="A264" s="4" t="n"/>
      <c r="B264" s="5" t="n"/>
      <c r="C264" s="5" t="n"/>
      <c r="D264" s="5" t="n"/>
      <c r="E264" s="6">
        <f>IF($B264="","",ROUNDDOWN($B264,-3))</f>
        <v/>
      </c>
      <c r="F264" s="6">
        <f>IF($E264="","",IF($E264&lt;=1950000,$E264*0.05-0,IF($E264&lt;=3300000,$E264*0.1-97500,IF($E264&lt;=6950000,$E264*0.2-427500,IF($E264&lt;=9000000,$E264*0.23-636000,IF($E264&lt;=18000000,$E264*0.33-1536000,$E264*0.4-2796000))))))</f>
        <v/>
      </c>
      <c r="G264" s="6">
        <f>IF($F264="","",MAX($F264-IF($C264="",0,$C264),0))</f>
        <v/>
      </c>
      <c r="H264" s="6">
        <f>IF($G264="","",$G264*1.021)</f>
        <v/>
      </c>
      <c r="I264" s="7">
        <f>IF($H264="","",ROUNDDOWN($H264,-2))</f>
        <v/>
      </c>
      <c r="J264" s="7">
        <f>IF($I264="","",$D264-$I264)</f>
        <v/>
      </c>
    </row>
    <row r="265">
      <c r="A265" s="4" t="n"/>
      <c r="B265" s="5" t="n"/>
      <c r="C265" s="5" t="n"/>
      <c r="D265" s="5" t="n"/>
      <c r="E265" s="6">
        <f>IF($B265="","",ROUNDDOWN($B265,-3))</f>
        <v/>
      </c>
      <c r="F265" s="6">
        <f>IF($E265="","",IF($E265&lt;=1950000,$E265*0.05-0,IF($E265&lt;=3300000,$E265*0.1-97500,IF($E265&lt;=6950000,$E265*0.2-427500,IF($E265&lt;=9000000,$E265*0.23-636000,IF($E265&lt;=18000000,$E265*0.33-1536000,$E265*0.4-2796000))))))</f>
        <v/>
      </c>
      <c r="G265" s="6">
        <f>IF($F265="","",MAX($F265-IF($C265="",0,$C265),0))</f>
        <v/>
      </c>
      <c r="H265" s="6">
        <f>IF($G265="","",$G265*1.021)</f>
        <v/>
      </c>
      <c r="I265" s="7">
        <f>IF($H265="","",ROUNDDOWN($H265,-2))</f>
        <v/>
      </c>
      <c r="J265" s="7">
        <f>IF($I265="","",$D265-$I265)</f>
        <v/>
      </c>
    </row>
    <row r="266">
      <c r="A266" s="4" t="n"/>
      <c r="B266" s="5" t="n"/>
      <c r="C266" s="5" t="n"/>
      <c r="D266" s="5" t="n"/>
      <c r="E266" s="6">
        <f>IF($B266="","",ROUNDDOWN($B266,-3))</f>
        <v/>
      </c>
      <c r="F266" s="6">
        <f>IF($E266="","",IF($E266&lt;=1950000,$E266*0.05-0,IF($E266&lt;=3300000,$E266*0.1-97500,IF($E266&lt;=6950000,$E266*0.2-427500,IF($E266&lt;=9000000,$E266*0.23-636000,IF($E266&lt;=18000000,$E266*0.33-1536000,$E266*0.4-2796000))))))</f>
        <v/>
      </c>
      <c r="G266" s="6">
        <f>IF($F266="","",MAX($F266-IF($C266="",0,$C266),0))</f>
        <v/>
      </c>
      <c r="H266" s="6">
        <f>IF($G266="","",$G266*1.021)</f>
        <v/>
      </c>
      <c r="I266" s="7">
        <f>IF($H266="","",ROUNDDOWN($H266,-2))</f>
        <v/>
      </c>
      <c r="J266" s="7">
        <f>IF($I266="","",$D266-$I266)</f>
        <v/>
      </c>
    </row>
    <row r="267">
      <c r="A267" s="4" t="n"/>
      <c r="B267" s="5" t="n"/>
      <c r="C267" s="5" t="n"/>
      <c r="D267" s="5" t="n"/>
      <c r="E267" s="6">
        <f>IF($B267="","",ROUNDDOWN($B267,-3))</f>
        <v/>
      </c>
      <c r="F267" s="6">
        <f>IF($E267="","",IF($E267&lt;=1950000,$E267*0.05-0,IF($E267&lt;=3300000,$E267*0.1-97500,IF($E267&lt;=6950000,$E267*0.2-427500,IF($E267&lt;=9000000,$E267*0.23-636000,IF($E267&lt;=18000000,$E267*0.33-1536000,$E267*0.4-2796000))))))</f>
        <v/>
      </c>
      <c r="G267" s="6">
        <f>IF($F267="","",MAX($F267-IF($C267="",0,$C267),0))</f>
        <v/>
      </c>
      <c r="H267" s="6">
        <f>IF($G267="","",$G267*1.021)</f>
        <v/>
      </c>
      <c r="I267" s="7">
        <f>IF($H267="","",ROUNDDOWN($H267,-2))</f>
        <v/>
      </c>
      <c r="J267" s="7">
        <f>IF($I267="","",$D267-$I267)</f>
        <v/>
      </c>
    </row>
    <row r="268">
      <c r="A268" s="4" t="n"/>
      <c r="B268" s="5" t="n"/>
      <c r="C268" s="5" t="n"/>
      <c r="D268" s="5" t="n"/>
      <c r="E268" s="6">
        <f>IF($B268="","",ROUNDDOWN($B268,-3))</f>
        <v/>
      </c>
      <c r="F268" s="6">
        <f>IF($E268="","",IF($E268&lt;=1950000,$E268*0.05-0,IF($E268&lt;=3300000,$E268*0.1-97500,IF($E268&lt;=6950000,$E268*0.2-427500,IF($E268&lt;=9000000,$E268*0.23-636000,IF($E268&lt;=18000000,$E268*0.33-1536000,$E268*0.4-2796000))))))</f>
        <v/>
      </c>
      <c r="G268" s="6">
        <f>IF($F268="","",MAX($F268-IF($C268="",0,$C268),0))</f>
        <v/>
      </c>
      <c r="H268" s="6">
        <f>IF($G268="","",$G268*1.021)</f>
        <v/>
      </c>
      <c r="I268" s="7">
        <f>IF($H268="","",ROUNDDOWN($H268,-2))</f>
        <v/>
      </c>
      <c r="J268" s="7">
        <f>IF($I268="","",$D268-$I268)</f>
        <v/>
      </c>
    </row>
    <row r="269">
      <c r="A269" s="4" t="n"/>
      <c r="B269" s="5" t="n"/>
      <c r="C269" s="5" t="n"/>
      <c r="D269" s="5" t="n"/>
      <c r="E269" s="6">
        <f>IF($B269="","",ROUNDDOWN($B269,-3))</f>
        <v/>
      </c>
      <c r="F269" s="6">
        <f>IF($E269="","",IF($E269&lt;=1950000,$E269*0.05-0,IF($E269&lt;=3300000,$E269*0.1-97500,IF($E269&lt;=6950000,$E269*0.2-427500,IF($E269&lt;=9000000,$E269*0.23-636000,IF($E269&lt;=18000000,$E269*0.33-1536000,$E269*0.4-2796000))))))</f>
        <v/>
      </c>
      <c r="G269" s="6">
        <f>IF($F269="","",MAX($F269-IF($C269="",0,$C269),0))</f>
        <v/>
      </c>
      <c r="H269" s="6">
        <f>IF($G269="","",$G269*1.021)</f>
        <v/>
      </c>
      <c r="I269" s="7">
        <f>IF($H269="","",ROUNDDOWN($H269,-2))</f>
        <v/>
      </c>
      <c r="J269" s="7">
        <f>IF($I269="","",$D269-$I269)</f>
        <v/>
      </c>
    </row>
    <row r="270">
      <c r="A270" s="4" t="n"/>
      <c r="B270" s="5" t="n"/>
      <c r="C270" s="5" t="n"/>
      <c r="D270" s="5" t="n"/>
      <c r="E270" s="6">
        <f>IF($B270="","",ROUNDDOWN($B270,-3))</f>
        <v/>
      </c>
      <c r="F270" s="6">
        <f>IF($E270="","",IF($E270&lt;=1950000,$E270*0.05-0,IF($E270&lt;=3300000,$E270*0.1-97500,IF($E270&lt;=6950000,$E270*0.2-427500,IF($E270&lt;=9000000,$E270*0.23-636000,IF($E270&lt;=18000000,$E270*0.33-1536000,$E270*0.4-2796000))))))</f>
        <v/>
      </c>
      <c r="G270" s="6">
        <f>IF($F270="","",MAX($F270-IF($C270="",0,$C270),0))</f>
        <v/>
      </c>
      <c r="H270" s="6">
        <f>IF($G270="","",$G270*1.021)</f>
        <v/>
      </c>
      <c r="I270" s="7">
        <f>IF($H270="","",ROUNDDOWN($H270,-2))</f>
        <v/>
      </c>
      <c r="J270" s="7">
        <f>IF($I270="","",$D270-$I270)</f>
        <v/>
      </c>
    </row>
    <row r="271">
      <c r="A271" s="4" t="n"/>
      <c r="B271" s="5" t="n"/>
      <c r="C271" s="5" t="n"/>
      <c r="D271" s="5" t="n"/>
      <c r="E271" s="6">
        <f>IF($B271="","",ROUNDDOWN($B271,-3))</f>
        <v/>
      </c>
      <c r="F271" s="6">
        <f>IF($E271="","",IF($E271&lt;=1950000,$E271*0.05-0,IF($E271&lt;=3300000,$E271*0.1-97500,IF($E271&lt;=6950000,$E271*0.2-427500,IF($E271&lt;=9000000,$E271*0.23-636000,IF($E271&lt;=18000000,$E271*0.33-1536000,$E271*0.4-2796000))))))</f>
        <v/>
      </c>
      <c r="G271" s="6">
        <f>IF($F271="","",MAX($F271-IF($C271="",0,$C271),0))</f>
        <v/>
      </c>
      <c r="H271" s="6">
        <f>IF($G271="","",$G271*1.021)</f>
        <v/>
      </c>
      <c r="I271" s="7">
        <f>IF($H271="","",ROUNDDOWN($H271,-2))</f>
        <v/>
      </c>
      <c r="J271" s="7">
        <f>IF($I271="","",$D271-$I271)</f>
        <v/>
      </c>
    </row>
    <row r="272">
      <c r="A272" s="4" t="n"/>
      <c r="B272" s="5" t="n"/>
      <c r="C272" s="5" t="n"/>
      <c r="D272" s="5" t="n"/>
      <c r="E272" s="6">
        <f>IF($B272="","",ROUNDDOWN($B272,-3))</f>
        <v/>
      </c>
      <c r="F272" s="6">
        <f>IF($E272="","",IF($E272&lt;=1950000,$E272*0.05-0,IF($E272&lt;=3300000,$E272*0.1-97500,IF($E272&lt;=6950000,$E272*0.2-427500,IF($E272&lt;=9000000,$E272*0.23-636000,IF($E272&lt;=18000000,$E272*0.33-1536000,$E272*0.4-2796000))))))</f>
        <v/>
      </c>
      <c r="G272" s="6">
        <f>IF($F272="","",MAX($F272-IF($C272="",0,$C272),0))</f>
        <v/>
      </c>
      <c r="H272" s="6">
        <f>IF($G272="","",$G272*1.021)</f>
        <v/>
      </c>
      <c r="I272" s="7">
        <f>IF($H272="","",ROUNDDOWN($H272,-2))</f>
        <v/>
      </c>
      <c r="J272" s="7">
        <f>IF($I272="","",$D272-$I272)</f>
        <v/>
      </c>
    </row>
    <row r="273">
      <c r="A273" s="4" t="n"/>
      <c r="B273" s="5" t="n"/>
      <c r="C273" s="5" t="n"/>
      <c r="D273" s="5" t="n"/>
      <c r="E273" s="6">
        <f>IF($B273="","",ROUNDDOWN($B273,-3))</f>
        <v/>
      </c>
      <c r="F273" s="6">
        <f>IF($E273="","",IF($E273&lt;=1950000,$E273*0.05-0,IF($E273&lt;=3300000,$E273*0.1-97500,IF($E273&lt;=6950000,$E273*0.2-427500,IF($E273&lt;=9000000,$E273*0.23-636000,IF($E273&lt;=18000000,$E273*0.33-1536000,$E273*0.4-2796000))))))</f>
        <v/>
      </c>
      <c r="G273" s="6">
        <f>IF($F273="","",MAX($F273-IF($C273="",0,$C273),0))</f>
        <v/>
      </c>
      <c r="H273" s="6">
        <f>IF($G273="","",$G273*1.021)</f>
        <v/>
      </c>
      <c r="I273" s="7">
        <f>IF($H273="","",ROUNDDOWN($H273,-2))</f>
        <v/>
      </c>
      <c r="J273" s="7">
        <f>IF($I273="","",$D273-$I273)</f>
        <v/>
      </c>
    </row>
    <row r="274">
      <c r="A274" s="4" t="n"/>
      <c r="B274" s="5" t="n"/>
      <c r="C274" s="5" t="n"/>
      <c r="D274" s="5" t="n"/>
      <c r="E274" s="6">
        <f>IF($B274="","",ROUNDDOWN($B274,-3))</f>
        <v/>
      </c>
      <c r="F274" s="6">
        <f>IF($E274="","",IF($E274&lt;=1950000,$E274*0.05-0,IF($E274&lt;=3300000,$E274*0.1-97500,IF($E274&lt;=6950000,$E274*0.2-427500,IF($E274&lt;=9000000,$E274*0.23-636000,IF($E274&lt;=18000000,$E274*0.33-1536000,$E274*0.4-2796000))))))</f>
        <v/>
      </c>
      <c r="G274" s="6">
        <f>IF($F274="","",MAX($F274-IF($C274="",0,$C274),0))</f>
        <v/>
      </c>
      <c r="H274" s="6">
        <f>IF($G274="","",$G274*1.021)</f>
        <v/>
      </c>
      <c r="I274" s="7">
        <f>IF($H274="","",ROUNDDOWN($H274,-2))</f>
        <v/>
      </c>
      <c r="J274" s="7">
        <f>IF($I274="","",$D274-$I274)</f>
        <v/>
      </c>
    </row>
    <row r="275">
      <c r="A275" s="4" t="n"/>
      <c r="B275" s="5" t="n"/>
      <c r="C275" s="5" t="n"/>
      <c r="D275" s="5" t="n"/>
      <c r="E275" s="6">
        <f>IF($B275="","",ROUNDDOWN($B275,-3))</f>
        <v/>
      </c>
      <c r="F275" s="6">
        <f>IF($E275="","",IF($E275&lt;=1950000,$E275*0.05-0,IF($E275&lt;=3300000,$E275*0.1-97500,IF($E275&lt;=6950000,$E275*0.2-427500,IF($E275&lt;=9000000,$E275*0.23-636000,IF($E275&lt;=18000000,$E275*0.33-1536000,$E275*0.4-2796000))))))</f>
        <v/>
      </c>
      <c r="G275" s="6">
        <f>IF($F275="","",MAX($F275-IF($C275="",0,$C275),0))</f>
        <v/>
      </c>
      <c r="H275" s="6">
        <f>IF($G275="","",$G275*1.021)</f>
        <v/>
      </c>
      <c r="I275" s="7">
        <f>IF($H275="","",ROUNDDOWN($H275,-2))</f>
        <v/>
      </c>
      <c r="J275" s="7">
        <f>IF($I275="","",$D275-$I275)</f>
        <v/>
      </c>
    </row>
    <row r="276">
      <c r="A276" s="4" t="n"/>
      <c r="B276" s="5" t="n"/>
      <c r="C276" s="5" t="n"/>
      <c r="D276" s="5" t="n"/>
      <c r="E276" s="6">
        <f>IF($B276="","",ROUNDDOWN($B276,-3))</f>
        <v/>
      </c>
      <c r="F276" s="6">
        <f>IF($E276="","",IF($E276&lt;=1950000,$E276*0.05-0,IF($E276&lt;=3300000,$E276*0.1-97500,IF($E276&lt;=6950000,$E276*0.2-427500,IF($E276&lt;=9000000,$E276*0.23-636000,IF($E276&lt;=18000000,$E276*0.33-1536000,$E276*0.4-2796000))))))</f>
        <v/>
      </c>
      <c r="G276" s="6">
        <f>IF($F276="","",MAX($F276-IF($C276="",0,$C276),0))</f>
        <v/>
      </c>
      <c r="H276" s="6">
        <f>IF($G276="","",$G276*1.021)</f>
        <v/>
      </c>
      <c r="I276" s="7">
        <f>IF($H276="","",ROUNDDOWN($H276,-2))</f>
        <v/>
      </c>
      <c r="J276" s="7">
        <f>IF($I276="","",$D276-$I276)</f>
        <v/>
      </c>
    </row>
    <row r="277">
      <c r="A277" s="4" t="n"/>
      <c r="B277" s="5" t="n"/>
      <c r="C277" s="5" t="n"/>
      <c r="D277" s="5" t="n"/>
      <c r="E277" s="6">
        <f>IF($B277="","",ROUNDDOWN($B277,-3))</f>
        <v/>
      </c>
      <c r="F277" s="6">
        <f>IF($E277="","",IF($E277&lt;=1950000,$E277*0.05-0,IF($E277&lt;=3300000,$E277*0.1-97500,IF($E277&lt;=6950000,$E277*0.2-427500,IF($E277&lt;=9000000,$E277*0.23-636000,IF($E277&lt;=18000000,$E277*0.33-1536000,$E277*0.4-2796000))))))</f>
        <v/>
      </c>
      <c r="G277" s="6">
        <f>IF($F277="","",MAX($F277-IF($C277="",0,$C277),0))</f>
        <v/>
      </c>
      <c r="H277" s="6">
        <f>IF($G277="","",$G277*1.021)</f>
        <v/>
      </c>
      <c r="I277" s="7">
        <f>IF($H277="","",ROUNDDOWN($H277,-2))</f>
        <v/>
      </c>
      <c r="J277" s="7">
        <f>IF($I277="","",$D277-$I277)</f>
        <v/>
      </c>
    </row>
    <row r="278">
      <c r="A278" s="4" t="n"/>
      <c r="B278" s="5" t="n"/>
      <c r="C278" s="5" t="n"/>
      <c r="D278" s="5" t="n"/>
      <c r="E278" s="6">
        <f>IF($B278="","",ROUNDDOWN($B278,-3))</f>
        <v/>
      </c>
      <c r="F278" s="6">
        <f>IF($E278="","",IF($E278&lt;=1950000,$E278*0.05-0,IF($E278&lt;=3300000,$E278*0.1-97500,IF($E278&lt;=6950000,$E278*0.2-427500,IF($E278&lt;=9000000,$E278*0.23-636000,IF($E278&lt;=18000000,$E278*0.33-1536000,$E278*0.4-2796000))))))</f>
        <v/>
      </c>
      <c r="G278" s="6">
        <f>IF($F278="","",MAX($F278-IF($C278="",0,$C278),0))</f>
        <v/>
      </c>
      <c r="H278" s="6">
        <f>IF($G278="","",$G278*1.021)</f>
        <v/>
      </c>
      <c r="I278" s="7">
        <f>IF($H278="","",ROUNDDOWN($H278,-2))</f>
        <v/>
      </c>
      <c r="J278" s="7">
        <f>IF($I278="","",$D278-$I278)</f>
        <v/>
      </c>
    </row>
    <row r="279">
      <c r="A279" s="4" t="n"/>
      <c r="B279" s="5" t="n"/>
      <c r="C279" s="5" t="n"/>
      <c r="D279" s="5" t="n"/>
      <c r="E279" s="6">
        <f>IF($B279="","",ROUNDDOWN($B279,-3))</f>
        <v/>
      </c>
      <c r="F279" s="6">
        <f>IF($E279="","",IF($E279&lt;=1950000,$E279*0.05-0,IF($E279&lt;=3300000,$E279*0.1-97500,IF($E279&lt;=6950000,$E279*0.2-427500,IF($E279&lt;=9000000,$E279*0.23-636000,IF($E279&lt;=18000000,$E279*0.33-1536000,$E279*0.4-2796000))))))</f>
        <v/>
      </c>
      <c r="G279" s="6">
        <f>IF($F279="","",MAX($F279-IF($C279="",0,$C279),0))</f>
        <v/>
      </c>
      <c r="H279" s="6">
        <f>IF($G279="","",$G279*1.021)</f>
        <v/>
      </c>
      <c r="I279" s="7">
        <f>IF($H279="","",ROUNDDOWN($H279,-2))</f>
        <v/>
      </c>
      <c r="J279" s="7">
        <f>IF($I279="","",$D279-$I279)</f>
        <v/>
      </c>
    </row>
    <row r="280">
      <c r="A280" s="4" t="n"/>
      <c r="B280" s="5" t="n"/>
      <c r="C280" s="5" t="n"/>
      <c r="D280" s="5" t="n"/>
      <c r="E280" s="6">
        <f>IF($B280="","",ROUNDDOWN($B280,-3))</f>
        <v/>
      </c>
      <c r="F280" s="6">
        <f>IF($E280="","",IF($E280&lt;=1950000,$E280*0.05-0,IF($E280&lt;=3300000,$E280*0.1-97500,IF($E280&lt;=6950000,$E280*0.2-427500,IF($E280&lt;=9000000,$E280*0.23-636000,IF($E280&lt;=18000000,$E280*0.33-1536000,$E280*0.4-2796000))))))</f>
        <v/>
      </c>
      <c r="G280" s="6">
        <f>IF($F280="","",MAX($F280-IF($C280="",0,$C280),0))</f>
        <v/>
      </c>
      <c r="H280" s="6">
        <f>IF($G280="","",$G280*1.021)</f>
        <v/>
      </c>
      <c r="I280" s="7">
        <f>IF($H280="","",ROUNDDOWN($H280,-2))</f>
        <v/>
      </c>
      <c r="J280" s="7">
        <f>IF($I280="","",$D280-$I280)</f>
        <v/>
      </c>
    </row>
    <row r="281">
      <c r="A281" s="4" t="n"/>
      <c r="B281" s="5" t="n"/>
      <c r="C281" s="5" t="n"/>
      <c r="D281" s="5" t="n"/>
      <c r="E281" s="6">
        <f>IF($B281="","",ROUNDDOWN($B281,-3))</f>
        <v/>
      </c>
      <c r="F281" s="6">
        <f>IF($E281="","",IF($E281&lt;=1950000,$E281*0.05-0,IF($E281&lt;=3300000,$E281*0.1-97500,IF($E281&lt;=6950000,$E281*0.2-427500,IF($E281&lt;=9000000,$E281*0.23-636000,IF($E281&lt;=18000000,$E281*0.33-1536000,$E281*0.4-2796000))))))</f>
        <v/>
      </c>
      <c r="G281" s="6">
        <f>IF($F281="","",MAX($F281-IF($C281="",0,$C281),0))</f>
        <v/>
      </c>
      <c r="H281" s="6">
        <f>IF($G281="","",$G281*1.021)</f>
        <v/>
      </c>
      <c r="I281" s="7">
        <f>IF($H281="","",ROUNDDOWN($H281,-2))</f>
        <v/>
      </c>
      <c r="J281" s="7">
        <f>IF($I281="","",$D281-$I281)</f>
        <v/>
      </c>
    </row>
    <row r="282">
      <c r="A282" s="4" t="n"/>
      <c r="B282" s="5" t="n"/>
      <c r="C282" s="5" t="n"/>
      <c r="D282" s="5" t="n"/>
      <c r="E282" s="6">
        <f>IF($B282="","",ROUNDDOWN($B282,-3))</f>
        <v/>
      </c>
      <c r="F282" s="6">
        <f>IF($E282="","",IF($E282&lt;=1950000,$E282*0.05-0,IF($E282&lt;=3300000,$E282*0.1-97500,IF($E282&lt;=6950000,$E282*0.2-427500,IF($E282&lt;=9000000,$E282*0.23-636000,IF($E282&lt;=18000000,$E282*0.33-1536000,$E282*0.4-2796000))))))</f>
        <v/>
      </c>
      <c r="G282" s="6">
        <f>IF($F282="","",MAX($F282-IF($C282="",0,$C282),0))</f>
        <v/>
      </c>
      <c r="H282" s="6">
        <f>IF($G282="","",$G282*1.021)</f>
        <v/>
      </c>
      <c r="I282" s="7">
        <f>IF($H282="","",ROUNDDOWN($H282,-2))</f>
        <v/>
      </c>
      <c r="J282" s="7">
        <f>IF($I282="","",$D282-$I282)</f>
        <v/>
      </c>
    </row>
    <row r="283">
      <c r="A283" s="4" t="n"/>
      <c r="B283" s="5" t="n"/>
      <c r="C283" s="5" t="n"/>
      <c r="D283" s="5" t="n"/>
      <c r="E283" s="6">
        <f>IF($B283="","",ROUNDDOWN($B283,-3))</f>
        <v/>
      </c>
      <c r="F283" s="6">
        <f>IF($E283="","",IF($E283&lt;=1950000,$E283*0.05-0,IF($E283&lt;=3300000,$E283*0.1-97500,IF($E283&lt;=6950000,$E283*0.2-427500,IF($E283&lt;=9000000,$E283*0.23-636000,IF($E283&lt;=18000000,$E283*0.33-1536000,$E283*0.4-2796000))))))</f>
        <v/>
      </c>
      <c r="G283" s="6">
        <f>IF($F283="","",MAX($F283-IF($C283="",0,$C283),0))</f>
        <v/>
      </c>
      <c r="H283" s="6">
        <f>IF($G283="","",$G283*1.021)</f>
        <v/>
      </c>
      <c r="I283" s="7">
        <f>IF($H283="","",ROUNDDOWN($H283,-2))</f>
        <v/>
      </c>
      <c r="J283" s="7">
        <f>IF($I283="","",$D283-$I283)</f>
        <v/>
      </c>
    </row>
    <row r="284">
      <c r="A284" s="4" t="n"/>
      <c r="B284" s="5" t="n"/>
      <c r="C284" s="5" t="n"/>
      <c r="D284" s="5" t="n"/>
      <c r="E284" s="6">
        <f>IF($B284="","",ROUNDDOWN($B284,-3))</f>
        <v/>
      </c>
      <c r="F284" s="6">
        <f>IF($E284="","",IF($E284&lt;=1950000,$E284*0.05-0,IF($E284&lt;=3300000,$E284*0.1-97500,IF($E284&lt;=6950000,$E284*0.2-427500,IF($E284&lt;=9000000,$E284*0.23-636000,IF($E284&lt;=18000000,$E284*0.33-1536000,$E284*0.4-2796000))))))</f>
        <v/>
      </c>
      <c r="G284" s="6">
        <f>IF($F284="","",MAX($F284-IF($C284="",0,$C284),0))</f>
        <v/>
      </c>
      <c r="H284" s="6">
        <f>IF($G284="","",$G284*1.021)</f>
        <v/>
      </c>
      <c r="I284" s="7">
        <f>IF($H284="","",ROUNDDOWN($H284,-2))</f>
        <v/>
      </c>
      <c r="J284" s="7">
        <f>IF($I284="","",$D284-$I284)</f>
        <v/>
      </c>
    </row>
    <row r="285">
      <c r="A285" s="4" t="n"/>
      <c r="B285" s="5" t="n"/>
      <c r="C285" s="5" t="n"/>
      <c r="D285" s="5" t="n"/>
      <c r="E285" s="6">
        <f>IF($B285="","",ROUNDDOWN($B285,-3))</f>
        <v/>
      </c>
      <c r="F285" s="6">
        <f>IF($E285="","",IF($E285&lt;=1950000,$E285*0.05-0,IF($E285&lt;=3300000,$E285*0.1-97500,IF($E285&lt;=6950000,$E285*0.2-427500,IF($E285&lt;=9000000,$E285*0.23-636000,IF($E285&lt;=18000000,$E285*0.33-1536000,$E285*0.4-2796000))))))</f>
        <v/>
      </c>
      <c r="G285" s="6">
        <f>IF($F285="","",MAX($F285-IF($C285="",0,$C285),0))</f>
        <v/>
      </c>
      <c r="H285" s="6">
        <f>IF($G285="","",$G285*1.021)</f>
        <v/>
      </c>
      <c r="I285" s="7">
        <f>IF($H285="","",ROUNDDOWN($H285,-2))</f>
        <v/>
      </c>
      <c r="J285" s="7">
        <f>IF($I285="","",$D285-$I285)</f>
        <v/>
      </c>
    </row>
    <row r="286">
      <c r="A286" s="4" t="n"/>
      <c r="B286" s="5" t="n"/>
      <c r="C286" s="5" t="n"/>
      <c r="D286" s="5" t="n"/>
      <c r="E286" s="6">
        <f>IF($B286="","",ROUNDDOWN($B286,-3))</f>
        <v/>
      </c>
      <c r="F286" s="6">
        <f>IF($E286="","",IF($E286&lt;=1950000,$E286*0.05-0,IF($E286&lt;=3300000,$E286*0.1-97500,IF($E286&lt;=6950000,$E286*0.2-427500,IF($E286&lt;=9000000,$E286*0.23-636000,IF($E286&lt;=18000000,$E286*0.33-1536000,$E286*0.4-2796000))))))</f>
        <v/>
      </c>
      <c r="G286" s="6">
        <f>IF($F286="","",MAX($F286-IF($C286="",0,$C286),0))</f>
        <v/>
      </c>
      <c r="H286" s="6">
        <f>IF($G286="","",$G286*1.021)</f>
        <v/>
      </c>
      <c r="I286" s="7">
        <f>IF($H286="","",ROUNDDOWN($H286,-2))</f>
        <v/>
      </c>
      <c r="J286" s="7">
        <f>IF($I286="","",$D286-$I286)</f>
        <v/>
      </c>
    </row>
    <row r="287">
      <c r="A287" s="4" t="n"/>
      <c r="B287" s="5" t="n"/>
      <c r="C287" s="5" t="n"/>
      <c r="D287" s="5" t="n"/>
      <c r="E287" s="6">
        <f>IF($B287="","",ROUNDDOWN($B287,-3))</f>
        <v/>
      </c>
      <c r="F287" s="6">
        <f>IF($E287="","",IF($E287&lt;=1950000,$E287*0.05-0,IF($E287&lt;=3300000,$E287*0.1-97500,IF($E287&lt;=6950000,$E287*0.2-427500,IF($E287&lt;=9000000,$E287*0.23-636000,IF($E287&lt;=18000000,$E287*0.33-1536000,$E287*0.4-2796000))))))</f>
        <v/>
      </c>
      <c r="G287" s="6">
        <f>IF($F287="","",MAX($F287-IF($C287="",0,$C287),0))</f>
        <v/>
      </c>
      <c r="H287" s="6">
        <f>IF($G287="","",$G287*1.021)</f>
        <v/>
      </c>
      <c r="I287" s="7">
        <f>IF($H287="","",ROUNDDOWN($H287,-2))</f>
        <v/>
      </c>
      <c r="J287" s="7">
        <f>IF($I287="","",$D287-$I287)</f>
        <v/>
      </c>
    </row>
    <row r="288">
      <c r="A288" s="4" t="n"/>
      <c r="B288" s="5" t="n"/>
      <c r="C288" s="5" t="n"/>
      <c r="D288" s="5" t="n"/>
      <c r="E288" s="6">
        <f>IF($B288="","",ROUNDDOWN($B288,-3))</f>
        <v/>
      </c>
      <c r="F288" s="6">
        <f>IF($E288="","",IF($E288&lt;=1950000,$E288*0.05-0,IF($E288&lt;=3300000,$E288*0.1-97500,IF($E288&lt;=6950000,$E288*0.2-427500,IF($E288&lt;=9000000,$E288*0.23-636000,IF($E288&lt;=18000000,$E288*0.33-1536000,$E288*0.4-2796000))))))</f>
        <v/>
      </c>
      <c r="G288" s="6">
        <f>IF($F288="","",MAX($F288-IF($C288="",0,$C288),0))</f>
        <v/>
      </c>
      <c r="H288" s="6">
        <f>IF($G288="","",$G288*1.021)</f>
        <v/>
      </c>
      <c r="I288" s="7">
        <f>IF($H288="","",ROUNDDOWN($H288,-2))</f>
        <v/>
      </c>
      <c r="J288" s="7">
        <f>IF($I288="","",$D288-$I288)</f>
        <v/>
      </c>
    </row>
    <row r="289">
      <c r="A289" s="4" t="n"/>
      <c r="B289" s="5" t="n"/>
      <c r="C289" s="5" t="n"/>
      <c r="D289" s="5" t="n"/>
      <c r="E289" s="6">
        <f>IF($B289="","",ROUNDDOWN($B289,-3))</f>
        <v/>
      </c>
      <c r="F289" s="6">
        <f>IF($E289="","",IF($E289&lt;=1950000,$E289*0.05-0,IF($E289&lt;=3300000,$E289*0.1-97500,IF($E289&lt;=6950000,$E289*0.2-427500,IF($E289&lt;=9000000,$E289*0.23-636000,IF($E289&lt;=18000000,$E289*0.33-1536000,$E289*0.4-2796000))))))</f>
        <v/>
      </c>
      <c r="G289" s="6">
        <f>IF($F289="","",MAX($F289-IF($C289="",0,$C289),0))</f>
        <v/>
      </c>
      <c r="H289" s="6">
        <f>IF($G289="","",$G289*1.021)</f>
        <v/>
      </c>
      <c r="I289" s="7">
        <f>IF($H289="","",ROUNDDOWN($H289,-2))</f>
        <v/>
      </c>
      <c r="J289" s="7">
        <f>IF($I289="","",$D289-$I289)</f>
        <v/>
      </c>
    </row>
    <row r="290">
      <c r="A290" s="4" t="n"/>
      <c r="B290" s="5" t="n"/>
      <c r="C290" s="5" t="n"/>
      <c r="D290" s="5" t="n"/>
      <c r="E290" s="6">
        <f>IF($B290="","",ROUNDDOWN($B290,-3))</f>
        <v/>
      </c>
      <c r="F290" s="6">
        <f>IF($E290="","",IF($E290&lt;=1950000,$E290*0.05-0,IF($E290&lt;=3300000,$E290*0.1-97500,IF($E290&lt;=6950000,$E290*0.2-427500,IF($E290&lt;=9000000,$E290*0.23-636000,IF($E290&lt;=18000000,$E290*0.33-1536000,$E290*0.4-2796000))))))</f>
        <v/>
      </c>
      <c r="G290" s="6">
        <f>IF($F290="","",MAX($F290-IF($C290="",0,$C290),0))</f>
        <v/>
      </c>
      <c r="H290" s="6">
        <f>IF($G290="","",$G290*1.021)</f>
        <v/>
      </c>
      <c r="I290" s="7">
        <f>IF($H290="","",ROUNDDOWN($H290,-2))</f>
        <v/>
      </c>
      <c r="J290" s="7">
        <f>IF($I290="","",$D290-$I290)</f>
        <v/>
      </c>
    </row>
    <row r="291">
      <c r="A291" s="4" t="n"/>
      <c r="B291" s="5" t="n"/>
      <c r="C291" s="5" t="n"/>
      <c r="D291" s="5" t="n"/>
      <c r="E291" s="6">
        <f>IF($B291="","",ROUNDDOWN($B291,-3))</f>
        <v/>
      </c>
      <c r="F291" s="6">
        <f>IF($E291="","",IF($E291&lt;=1950000,$E291*0.05-0,IF($E291&lt;=3300000,$E291*0.1-97500,IF($E291&lt;=6950000,$E291*0.2-427500,IF($E291&lt;=9000000,$E291*0.23-636000,IF($E291&lt;=18000000,$E291*0.33-1536000,$E291*0.4-2796000))))))</f>
        <v/>
      </c>
      <c r="G291" s="6">
        <f>IF($F291="","",MAX($F291-IF($C291="",0,$C291),0))</f>
        <v/>
      </c>
      <c r="H291" s="6">
        <f>IF($G291="","",$G291*1.021)</f>
        <v/>
      </c>
      <c r="I291" s="7">
        <f>IF($H291="","",ROUNDDOWN($H291,-2))</f>
        <v/>
      </c>
      <c r="J291" s="7">
        <f>IF($I291="","",$D291-$I291)</f>
        <v/>
      </c>
    </row>
    <row r="292">
      <c r="A292" s="4" t="n"/>
      <c r="B292" s="5" t="n"/>
      <c r="C292" s="5" t="n"/>
      <c r="D292" s="5" t="n"/>
      <c r="E292" s="6">
        <f>IF($B292="","",ROUNDDOWN($B292,-3))</f>
        <v/>
      </c>
      <c r="F292" s="6">
        <f>IF($E292="","",IF($E292&lt;=1950000,$E292*0.05-0,IF($E292&lt;=3300000,$E292*0.1-97500,IF($E292&lt;=6950000,$E292*0.2-427500,IF($E292&lt;=9000000,$E292*0.23-636000,IF($E292&lt;=18000000,$E292*0.33-1536000,$E292*0.4-2796000))))))</f>
        <v/>
      </c>
      <c r="G292" s="6">
        <f>IF($F292="","",MAX($F292-IF($C292="",0,$C292),0))</f>
        <v/>
      </c>
      <c r="H292" s="6">
        <f>IF($G292="","",$G292*1.021)</f>
        <v/>
      </c>
      <c r="I292" s="7">
        <f>IF($H292="","",ROUNDDOWN($H292,-2))</f>
        <v/>
      </c>
      <c r="J292" s="7">
        <f>IF($I292="","",$D292-$I292)</f>
        <v/>
      </c>
    </row>
    <row r="293">
      <c r="A293" s="4" t="n"/>
      <c r="B293" s="5" t="n"/>
      <c r="C293" s="5" t="n"/>
      <c r="D293" s="5" t="n"/>
      <c r="E293" s="6">
        <f>IF($B293="","",ROUNDDOWN($B293,-3))</f>
        <v/>
      </c>
      <c r="F293" s="6">
        <f>IF($E293="","",IF($E293&lt;=1950000,$E293*0.05-0,IF($E293&lt;=3300000,$E293*0.1-97500,IF($E293&lt;=6950000,$E293*0.2-427500,IF($E293&lt;=9000000,$E293*0.23-636000,IF($E293&lt;=18000000,$E293*0.33-1536000,$E293*0.4-2796000))))))</f>
        <v/>
      </c>
      <c r="G293" s="6">
        <f>IF($F293="","",MAX($F293-IF($C293="",0,$C293),0))</f>
        <v/>
      </c>
      <c r="H293" s="6">
        <f>IF($G293="","",$G293*1.021)</f>
        <v/>
      </c>
      <c r="I293" s="7">
        <f>IF($H293="","",ROUNDDOWN($H293,-2))</f>
        <v/>
      </c>
      <c r="J293" s="7">
        <f>IF($I293="","",$D293-$I293)</f>
        <v/>
      </c>
    </row>
    <row r="294">
      <c r="A294" s="4" t="n"/>
      <c r="B294" s="5" t="n"/>
      <c r="C294" s="5" t="n"/>
      <c r="D294" s="5" t="n"/>
      <c r="E294" s="6">
        <f>IF($B294="","",ROUNDDOWN($B294,-3))</f>
        <v/>
      </c>
      <c r="F294" s="6">
        <f>IF($E294="","",IF($E294&lt;=1950000,$E294*0.05-0,IF($E294&lt;=3300000,$E294*0.1-97500,IF($E294&lt;=6950000,$E294*0.2-427500,IF($E294&lt;=9000000,$E294*0.23-636000,IF($E294&lt;=18000000,$E294*0.33-1536000,$E294*0.4-2796000))))))</f>
        <v/>
      </c>
      <c r="G294" s="6">
        <f>IF($F294="","",MAX($F294-IF($C294="",0,$C294),0))</f>
        <v/>
      </c>
      <c r="H294" s="6">
        <f>IF($G294="","",$G294*1.021)</f>
        <v/>
      </c>
      <c r="I294" s="7">
        <f>IF($H294="","",ROUNDDOWN($H294,-2))</f>
        <v/>
      </c>
      <c r="J294" s="7">
        <f>IF($I294="","",$D294-$I294)</f>
        <v/>
      </c>
    </row>
    <row r="295">
      <c r="A295" s="4" t="n"/>
      <c r="B295" s="5" t="n"/>
      <c r="C295" s="5" t="n"/>
      <c r="D295" s="5" t="n"/>
      <c r="E295" s="6">
        <f>IF($B295="","",ROUNDDOWN($B295,-3))</f>
        <v/>
      </c>
      <c r="F295" s="6">
        <f>IF($E295="","",IF($E295&lt;=1950000,$E295*0.05-0,IF($E295&lt;=3300000,$E295*0.1-97500,IF($E295&lt;=6950000,$E295*0.2-427500,IF($E295&lt;=9000000,$E295*0.23-636000,IF($E295&lt;=18000000,$E295*0.33-1536000,$E295*0.4-2796000))))))</f>
        <v/>
      </c>
      <c r="G295" s="6">
        <f>IF($F295="","",MAX($F295-IF($C295="",0,$C295),0))</f>
        <v/>
      </c>
      <c r="H295" s="6">
        <f>IF($G295="","",$G295*1.021)</f>
        <v/>
      </c>
      <c r="I295" s="7">
        <f>IF($H295="","",ROUNDDOWN($H295,-2))</f>
        <v/>
      </c>
      <c r="J295" s="7">
        <f>IF($I295="","",$D295-$I295)</f>
        <v/>
      </c>
    </row>
    <row r="296">
      <c r="A296" s="4" t="n"/>
      <c r="B296" s="5" t="n"/>
      <c r="C296" s="5" t="n"/>
      <c r="D296" s="5" t="n"/>
      <c r="E296" s="6">
        <f>IF($B296="","",ROUNDDOWN($B296,-3))</f>
        <v/>
      </c>
      <c r="F296" s="6">
        <f>IF($E296="","",IF($E296&lt;=1950000,$E296*0.05-0,IF($E296&lt;=3300000,$E296*0.1-97500,IF($E296&lt;=6950000,$E296*0.2-427500,IF($E296&lt;=9000000,$E296*0.23-636000,IF($E296&lt;=18000000,$E296*0.33-1536000,$E296*0.4-2796000))))))</f>
        <v/>
      </c>
      <c r="G296" s="6">
        <f>IF($F296="","",MAX($F296-IF($C296="",0,$C296),0))</f>
        <v/>
      </c>
      <c r="H296" s="6">
        <f>IF($G296="","",$G296*1.021)</f>
        <v/>
      </c>
      <c r="I296" s="7">
        <f>IF($H296="","",ROUNDDOWN($H296,-2))</f>
        <v/>
      </c>
      <c r="J296" s="7">
        <f>IF($I296="","",$D296-$I296)</f>
        <v/>
      </c>
    </row>
    <row r="297">
      <c r="A297" s="4" t="n"/>
      <c r="B297" s="5" t="n"/>
      <c r="C297" s="5" t="n"/>
      <c r="D297" s="5" t="n"/>
      <c r="E297" s="6">
        <f>IF($B297="","",ROUNDDOWN($B297,-3))</f>
        <v/>
      </c>
      <c r="F297" s="6">
        <f>IF($E297="","",IF($E297&lt;=1950000,$E297*0.05-0,IF($E297&lt;=3300000,$E297*0.1-97500,IF($E297&lt;=6950000,$E297*0.2-427500,IF($E297&lt;=9000000,$E297*0.23-636000,IF($E297&lt;=18000000,$E297*0.33-1536000,$E297*0.4-2796000))))))</f>
        <v/>
      </c>
      <c r="G297" s="6">
        <f>IF($F297="","",MAX($F297-IF($C297="",0,$C297),0))</f>
        <v/>
      </c>
      <c r="H297" s="6">
        <f>IF($G297="","",$G297*1.021)</f>
        <v/>
      </c>
      <c r="I297" s="7">
        <f>IF($H297="","",ROUNDDOWN($H297,-2))</f>
        <v/>
      </c>
      <c r="J297" s="7">
        <f>IF($I297="","",$D297-$I297)</f>
        <v/>
      </c>
    </row>
    <row r="298">
      <c r="A298" s="4" t="n"/>
      <c r="B298" s="5" t="n"/>
      <c r="C298" s="5" t="n"/>
      <c r="D298" s="5" t="n"/>
      <c r="E298" s="6">
        <f>IF($B298="","",ROUNDDOWN($B298,-3))</f>
        <v/>
      </c>
      <c r="F298" s="6">
        <f>IF($E298="","",IF($E298&lt;=1950000,$E298*0.05-0,IF($E298&lt;=3300000,$E298*0.1-97500,IF($E298&lt;=6950000,$E298*0.2-427500,IF($E298&lt;=9000000,$E298*0.23-636000,IF($E298&lt;=18000000,$E298*0.33-1536000,$E298*0.4-2796000))))))</f>
        <v/>
      </c>
      <c r="G298" s="6">
        <f>IF($F298="","",MAX($F298-IF($C298="",0,$C298),0))</f>
        <v/>
      </c>
      <c r="H298" s="6">
        <f>IF($G298="","",$G298*1.021)</f>
        <v/>
      </c>
      <c r="I298" s="7">
        <f>IF($H298="","",ROUNDDOWN($H298,-2))</f>
        <v/>
      </c>
      <c r="J298" s="7">
        <f>IF($I298="","",$D298-$I298)</f>
        <v/>
      </c>
    </row>
    <row r="299">
      <c r="A299" s="4" t="n"/>
      <c r="B299" s="5" t="n"/>
      <c r="C299" s="5" t="n"/>
      <c r="D299" s="5" t="n"/>
      <c r="E299" s="6">
        <f>IF($B299="","",ROUNDDOWN($B299,-3))</f>
        <v/>
      </c>
      <c r="F299" s="6">
        <f>IF($E299="","",IF($E299&lt;=1950000,$E299*0.05-0,IF($E299&lt;=3300000,$E299*0.1-97500,IF($E299&lt;=6950000,$E299*0.2-427500,IF($E299&lt;=9000000,$E299*0.23-636000,IF($E299&lt;=18000000,$E299*0.33-1536000,$E299*0.4-2796000))))))</f>
        <v/>
      </c>
      <c r="G299" s="6">
        <f>IF($F299="","",MAX($F299-IF($C299="",0,$C299),0))</f>
        <v/>
      </c>
      <c r="H299" s="6">
        <f>IF($G299="","",$G299*1.021)</f>
        <v/>
      </c>
      <c r="I299" s="7">
        <f>IF($H299="","",ROUNDDOWN($H299,-2))</f>
        <v/>
      </c>
      <c r="J299" s="7">
        <f>IF($I299="","",$D299-$I299)</f>
        <v/>
      </c>
    </row>
    <row r="300">
      <c r="A300" s="4" t="n"/>
      <c r="B300" s="5" t="n"/>
      <c r="C300" s="5" t="n"/>
      <c r="D300" s="5" t="n"/>
      <c r="E300" s="6">
        <f>IF($B300="","",ROUNDDOWN($B300,-3))</f>
        <v/>
      </c>
      <c r="F300" s="6">
        <f>IF($E300="","",IF($E300&lt;=1950000,$E300*0.05-0,IF($E300&lt;=3300000,$E300*0.1-97500,IF($E300&lt;=6950000,$E300*0.2-427500,IF($E300&lt;=9000000,$E300*0.23-636000,IF($E300&lt;=18000000,$E300*0.33-1536000,$E300*0.4-2796000))))))</f>
        <v/>
      </c>
      <c r="G300" s="6">
        <f>IF($F300="","",MAX($F300-IF($C300="",0,$C300),0))</f>
        <v/>
      </c>
      <c r="H300" s="6">
        <f>IF($G300="","",$G300*1.021)</f>
        <v/>
      </c>
      <c r="I300" s="7">
        <f>IF($H300="","",ROUNDDOWN($H300,-2))</f>
        <v/>
      </c>
      <c r="J300" s="7">
        <f>IF($I300="","",$D300-$I300)</f>
        <v/>
      </c>
    </row>
    <row r="301">
      <c r="A301" s="4" t="n"/>
      <c r="B301" s="5" t="n"/>
      <c r="C301" s="5" t="n"/>
      <c r="D301" s="5" t="n"/>
      <c r="E301" s="6">
        <f>IF($B301="","",ROUNDDOWN($B301,-3))</f>
        <v/>
      </c>
      <c r="F301" s="6">
        <f>IF($E301="","",IF($E301&lt;=1950000,$E301*0.05-0,IF($E301&lt;=3300000,$E301*0.1-97500,IF($E301&lt;=6950000,$E301*0.2-427500,IF($E301&lt;=9000000,$E301*0.23-636000,IF($E301&lt;=18000000,$E301*0.33-1536000,$E301*0.4-2796000))))))</f>
        <v/>
      </c>
      <c r="G301" s="6">
        <f>IF($F301="","",MAX($F301-IF($C301="",0,$C301),0))</f>
        <v/>
      </c>
      <c r="H301" s="6">
        <f>IF($G301="","",$G301*1.021)</f>
        <v/>
      </c>
      <c r="I301" s="7">
        <f>IF($H301="","",ROUNDDOWN($H301,-2))</f>
        <v/>
      </c>
      <c r="J301" s="7">
        <f>IF($I301="","",$D301-$I301)</f>
        <v/>
      </c>
    </row>
    <row r="302">
      <c r="A302" s="4" t="n"/>
      <c r="B302" s="5" t="n"/>
      <c r="C302" s="5" t="n"/>
      <c r="D302" s="5" t="n"/>
      <c r="E302" s="6">
        <f>IF($B302="","",ROUNDDOWN($B302,-3))</f>
        <v/>
      </c>
      <c r="F302" s="6">
        <f>IF($E302="","",IF($E302&lt;=1950000,$E302*0.05-0,IF($E302&lt;=3300000,$E302*0.1-97500,IF($E302&lt;=6950000,$E302*0.2-427500,IF($E302&lt;=9000000,$E302*0.23-636000,IF($E302&lt;=18000000,$E302*0.33-1536000,$E302*0.4-2796000))))))</f>
        <v/>
      </c>
      <c r="G302" s="6">
        <f>IF($F302="","",MAX($F302-IF($C302="",0,$C302),0))</f>
        <v/>
      </c>
      <c r="H302" s="6">
        <f>IF($G302="","",$G302*1.021)</f>
        <v/>
      </c>
      <c r="I302" s="7">
        <f>IF($H302="","",ROUNDDOWN($H302,-2))</f>
        <v/>
      </c>
      <c r="J302" s="7">
        <f>IF($I302="","",$D302-$I302)</f>
        <v/>
      </c>
    </row>
  </sheetData>
  <conditionalFormatting sqref="J3:J302">
    <cfRule type="expression" priority="1" dxfId="0">
      <formula>AND($I3&lt;&gt;"",$J3&gt;0)</formula>
    </cfRule>
    <cfRule type="expression" priority="2" dxfId="1">
      <formula>AND($I3&lt;&gt;"",$J3&lt;0)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4" customWidth="1" min="3" max="3"/>
  </cols>
  <sheetData>
    <row r="1">
      <c r="A1" s="9" t="inlineStr">
        <is>
          <t>算出所得税額の速算表（令和7年分）</t>
        </is>
      </c>
      <c r="E1" t="inlineStr">
        <is>
          <t>国税庁「令和7年分年末調整のしかた」55ページ。2026年9月22日に確認</t>
        </is>
      </c>
    </row>
    <row r="2">
      <c r="A2" s="2" t="inlineStr">
        <is>
          <t>この額以下</t>
        </is>
      </c>
      <c r="B2" s="2" t="inlineStr">
        <is>
          <t>税率</t>
        </is>
      </c>
      <c r="C2" s="2" t="inlineStr">
        <is>
          <t>控除額</t>
        </is>
      </c>
    </row>
    <row r="3">
      <c r="A3" s="7" t="n">
        <v>1950000</v>
      </c>
      <c r="B3" s="10" t="n">
        <v>0.05</v>
      </c>
      <c r="C3" s="7" t="n">
        <v>0</v>
      </c>
    </row>
    <row r="4">
      <c r="A4" s="7" t="n">
        <v>3300000</v>
      </c>
      <c r="B4" s="10" t="n">
        <v>0.1</v>
      </c>
      <c r="C4" s="7" t="n">
        <v>97500</v>
      </c>
    </row>
    <row r="5">
      <c r="A5" s="7" t="n">
        <v>6950000</v>
      </c>
      <c r="B5" s="10" t="n">
        <v>0.2</v>
      </c>
      <c r="C5" s="7" t="n">
        <v>427500</v>
      </c>
    </row>
    <row r="6">
      <c r="A6" s="7" t="n">
        <v>9000000</v>
      </c>
      <c r="B6" s="10" t="n">
        <v>0.23</v>
      </c>
      <c r="C6" s="7" t="n">
        <v>636000</v>
      </c>
    </row>
    <row r="7">
      <c r="A7" s="7" t="n">
        <v>18000000</v>
      </c>
      <c r="B7" s="10" t="n">
        <v>0.33</v>
      </c>
      <c r="C7" s="7" t="n">
        <v>1536000</v>
      </c>
    </row>
    <row r="8">
      <c r="A8" s="7" t="n">
        <v>18050000</v>
      </c>
      <c r="B8" s="10" t="n">
        <v>0.4</v>
      </c>
      <c r="C8" s="7" t="n">
        <v>2796000</v>
      </c>
    </row>
    <row r="11">
      <c r="A11" t="inlineStr">
        <is>
          <t>課税給与所得金額に1,000円未満の端数があるときは切り捨てる。</t>
        </is>
      </c>
    </row>
    <row r="12">
      <c r="A12" t="inlineStr">
        <is>
          <t>課税給与所得金額が18,050,000円を超えると、年末調整の対象にならない。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6" customWidth="1" min="1" max="1"/>
  </cols>
  <sheetData>
    <row r="1">
      <c r="A1" s="9" t="inlineStr">
        <is>
          <t>年調年税額の出し方</t>
        </is>
      </c>
    </row>
    <row r="3">
      <c r="A3" t="inlineStr">
        <is>
          <t>課税給与所得金額は、給与所得控除後の金額から所得控除の合計を引いたもの。1,000円未満は切り捨てる。</t>
        </is>
      </c>
    </row>
    <row r="4">
      <c r="A4" t="inlineStr">
        <is>
          <t>その額を速算表に当てて算出所得税額を出す。住宅借入金等特別控除があれば、ここから引く。</t>
        </is>
      </c>
    </row>
    <row r="5">
      <c r="A5" t="inlineStr">
        <is>
          <t>引いた残りが年調所得税額。マイナスにはならないので、控除が大きいときは0にする。</t>
        </is>
      </c>
    </row>
    <row r="6">
      <c r="A6" t="inlineStr"/>
    </row>
    <row r="7">
      <c r="A7" t="inlineStr">
        <is>
          <t>年調所得税額に102.1%を掛ける。この2.1%が復興特別所得税にあたる。</t>
        </is>
      </c>
    </row>
    <row r="8">
      <c r="A8" t="inlineStr">
        <is>
          <t>掛けたあとの額の100円未満を切り捨てて、年調年税額になる。切り捨てるのは掛けたあと。</t>
        </is>
      </c>
    </row>
    <row r="9">
      <c r="A9" t="inlineStr"/>
    </row>
    <row r="10">
      <c r="A10" t="inlineStr">
        <is>
          <t>年調年税額と、その年に給与から引いた税額の合計を比べる。引いた額のほうが多ければ還付、少なければ徴収。</t>
        </is>
      </c>
    </row>
    <row r="11">
      <c r="A11" t="inlineStr"/>
    </row>
    <row r="12">
      <c r="A12" t="inlineStr">
        <is>
          <t>令和6年分は、年調所得税額から年調減税額（定額減税）を引いてから102.1%を掛けた。</t>
        </is>
      </c>
    </row>
    <row r="13">
      <c r="A13" t="inlineStr">
        <is>
          <t>令和7年分の手引きにその行はない。定額減税の欄も源泉徴収簿から消えている。</t>
        </is>
      </c>
    </row>
    <row r="14">
      <c r="A14" t="inlineStr"/>
    </row>
    <row r="15">
      <c r="A15" t="inlineStr">
        <is>
          <t>課税給与所得金額が18,050,000円を超える人は、そもそも年末調整の対象にならない。確定申告になる。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2026-09-21T17:51:53Z</dcterms:created>
  <dcterms:modified xmlns:dcterms="http://purl.org/dc/terms/" xmlns:xsi="http://www.w3.org/2001/XMLSchema-instance" xsi:type="dcterms:W3CDTF">2026-09-21T17:51:53Z</dcterms:modified>
</cp:coreProperties>
</file>